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pfid-my.sharepoint.com/personal/eric_employeefiduciary_com/Documents/"/>
    </mc:Choice>
  </mc:AlternateContent>
  <xr:revisionPtr revIDLastSave="14" documentId="8_{2D8717A8-F800-40CD-9EA2-68BC8EBA587E}" xr6:coauthVersionLast="47" xr6:coauthVersionMax="47" xr10:uidLastSave="{6D2C154C-DA8B-4DA4-904D-4C934BD6914E}"/>
  <bookViews>
    <workbookView xWindow="390" yWindow="390" windowWidth="28800" windowHeight="15600" xr2:uid="{00000000-000D-0000-FFFF-FFFF00000000}"/>
  </bookViews>
  <sheets>
    <sheet name="$0-500k" sheetId="3" r:id="rId1"/>
    <sheet name="$0-500k Formulas" sheetId="10" r:id="rId2"/>
    <sheet name="$500k-$1M" sheetId="4" r:id="rId3"/>
    <sheet name="$500k-$1M Formulas" sheetId="9" r:id="rId4"/>
    <sheet name="$1M-$5M" sheetId="5" r:id="rId5"/>
    <sheet name="$1M-$5M Formulas" sheetId="8" r:id="rId6"/>
  </sheets>
  <definedNames>
    <definedName name="qryAdvisorTPA_ExportList_eric">#REF!</definedName>
  </definedNames>
  <calcPr calcId="191029"/>
  <pivotCaches>
    <pivotCache cacheId="10" r:id="rId7"/>
    <pivotCache cacheId="11" r:id="rId8"/>
    <pivotCache cacheId="12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45" i="5" l="1"/>
  <c r="AE345" i="5"/>
  <c r="AD345" i="5"/>
  <c r="AD3" i="5"/>
  <c r="AE3" i="5"/>
  <c r="AF3" i="5"/>
  <c r="AD4" i="5"/>
  <c r="AE4" i="5"/>
  <c r="AF4" i="5"/>
  <c r="AD5" i="5"/>
  <c r="AE5" i="5"/>
  <c r="AF5" i="5"/>
  <c r="AD6" i="5"/>
  <c r="AE6" i="5"/>
  <c r="AF6" i="5"/>
  <c r="AD7" i="5"/>
  <c r="AE7" i="5"/>
  <c r="AF7" i="5"/>
  <c r="AD8" i="5"/>
  <c r="AE8" i="5"/>
  <c r="AF8" i="5"/>
  <c r="AD9" i="5"/>
  <c r="AE9" i="5"/>
  <c r="AF9" i="5"/>
  <c r="AD10" i="5"/>
  <c r="AE10" i="5"/>
  <c r="AF10" i="5"/>
  <c r="AD11" i="5"/>
  <c r="AE11" i="5"/>
  <c r="AF11" i="5"/>
  <c r="AD12" i="5"/>
  <c r="AE12" i="5"/>
  <c r="AF12" i="5"/>
  <c r="AD13" i="5"/>
  <c r="AE13" i="5"/>
  <c r="AF13" i="5"/>
  <c r="AD14" i="5"/>
  <c r="AE14" i="5"/>
  <c r="AF14" i="5"/>
  <c r="AD15" i="5"/>
  <c r="AE15" i="5"/>
  <c r="AF15" i="5"/>
  <c r="AD16" i="5"/>
  <c r="AE16" i="5"/>
  <c r="AF16" i="5"/>
  <c r="AD17" i="5"/>
  <c r="AE17" i="5"/>
  <c r="AF17" i="5"/>
  <c r="AD18" i="5"/>
  <c r="AE18" i="5"/>
  <c r="AF18" i="5"/>
  <c r="AD19" i="5"/>
  <c r="AE19" i="5"/>
  <c r="AF19" i="5"/>
  <c r="AD20" i="5"/>
  <c r="AE20" i="5"/>
  <c r="AF20" i="5"/>
  <c r="AD21" i="5"/>
  <c r="AE21" i="5"/>
  <c r="AF21" i="5"/>
  <c r="AD22" i="5"/>
  <c r="AE22" i="5"/>
  <c r="AF22" i="5"/>
  <c r="AD23" i="5"/>
  <c r="AE23" i="5"/>
  <c r="AF23" i="5"/>
  <c r="AD24" i="5"/>
  <c r="AE24" i="5"/>
  <c r="AF24" i="5"/>
  <c r="AD25" i="5"/>
  <c r="AE25" i="5"/>
  <c r="AF25" i="5"/>
  <c r="AD26" i="5"/>
  <c r="AE26" i="5"/>
  <c r="AF26" i="5"/>
  <c r="AD27" i="5"/>
  <c r="AE27" i="5"/>
  <c r="AF27" i="5"/>
  <c r="AD28" i="5"/>
  <c r="AE28" i="5"/>
  <c r="AF28" i="5"/>
  <c r="AD29" i="5"/>
  <c r="AE29" i="5"/>
  <c r="AF29" i="5"/>
  <c r="AD30" i="5"/>
  <c r="AE30" i="5"/>
  <c r="AF30" i="5"/>
  <c r="AD31" i="5"/>
  <c r="AE31" i="5"/>
  <c r="AF31" i="5"/>
  <c r="AD32" i="5"/>
  <c r="AE32" i="5"/>
  <c r="AF32" i="5"/>
  <c r="AD33" i="5"/>
  <c r="AE33" i="5"/>
  <c r="AF33" i="5"/>
  <c r="AD34" i="5"/>
  <c r="AE34" i="5"/>
  <c r="AF34" i="5"/>
  <c r="AD35" i="5"/>
  <c r="AE35" i="5"/>
  <c r="AF35" i="5"/>
  <c r="AD36" i="5"/>
  <c r="AE36" i="5"/>
  <c r="AF36" i="5"/>
  <c r="AD37" i="5"/>
  <c r="AE37" i="5"/>
  <c r="AF37" i="5"/>
  <c r="AD38" i="5"/>
  <c r="AE38" i="5"/>
  <c r="AF38" i="5"/>
  <c r="AD39" i="5"/>
  <c r="AE39" i="5"/>
  <c r="AF39" i="5"/>
  <c r="AD40" i="5"/>
  <c r="AE40" i="5"/>
  <c r="AF40" i="5"/>
  <c r="AD41" i="5"/>
  <c r="AE41" i="5"/>
  <c r="AF41" i="5"/>
  <c r="AD42" i="5"/>
  <c r="AE42" i="5"/>
  <c r="AF42" i="5"/>
  <c r="AD43" i="5"/>
  <c r="AE43" i="5"/>
  <c r="AF43" i="5"/>
  <c r="AD44" i="5"/>
  <c r="AE44" i="5"/>
  <c r="AF44" i="5"/>
  <c r="AD45" i="5"/>
  <c r="AE45" i="5"/>
  <c r="AF45" i="5"/>
  <c r="AD46" i="5"/>
  <c r="AE46" i="5"/>
  <c r="AF46" i="5"/>
  <c r="AD47" i="5"/>
  <c r="AE47" i="5"/>
  <c r="AF47" i="5"/>
  <c r="AD48" i="5"/>
  <c r="AE48" i="5"/>
  <c r="AF48" i="5"/>
  <c r="AD49" i="5"/>
  <c r="AE49" i="5"/>
  <c r="AF49" i="5"/>
  <c r="AD50" i="5"/>
  <c r="AE50" i="5"/>
  <c r="AF50" i="5"/>
  <c r="AD51" i="5"/>
  <c r="AE51" i="5"/>
  <c r="AF51" i="5"/>
  <c r="AD52" i="5"/>
  <c r="AE52" i="5"/>
  <c r="AF52" i="5"/>
  <c r="AD53" i="5"/>
  <c r="AE53" i="5"/>
  <c r="AF53" i="5"/>
  <c r="AD54" i="5"/>
  <c r="AE54" i="5"/>
  <c r="AF54" i="5"/>
  <c r="AD55" i="5"/>
  <c r="AE55" i="5"/>
  <c r="AF55" i="5"/>
  <c r="AD56" i="5"/>
  <c r="AE56" i="5"/>
  <c r="AF56" i="5"/>
  <c r="AD57" i="5"/>
  <c r="AE57" i="5"/>
  <c r="AF57" i="5"/>
  <c r="AD58" i="5"/>
  <c r="AE58" i="5"/>
  <c r="AF58" i="5"/>
  <c r="AD59" i="5"/>
  <c r="AE59" i="5"/>
  <c r="AF59" i="5"/>
  <c r="AD60" i="5"/>
  <c r="AE60" i="5"/>
  <c r="AF60" i="5"/>
  <c r="AD61" i="5"/>
  <c r="AE61" i="5"/>
  <c r="AF61" i="5"/>
  <c r="AD62" i="5"/>
  <c r="AE62" i="5"/>
  <c r="AF62" i="5"/>
  <c r="AD63" i="5"/>
  <c r="AE63" i="5"/>
  <c r="AF63" i="5"/>
  <c r="AD64" i="5"/>
  <c r="AE64" i="5"/>
  <c r="AF64" i="5"/>
  <c r="AD65" i="5"/>
  <c r="AE65" i="5"/>
  <c r="AF65" i="5"/>
  <c r="AD66" i="5"/>
  <c r="AE66" i="5"/>
  <c r="AF66" i="5"/>
  <c r="AD67" i="5"/>
  <c r="AE67" i="5"/>
  <c r="AF67" i="5"/>
  <c r="AD68" i="5"/>
  <c r="AE68" i="5"/>
  <c r="AF68" i="5"/>
  <c r="AD69" i="5"/>
  <c r="AE69" i="5"/>
  <c r="AF69" i="5"/>
  <c r="AD70" i="5"/>
  <c r="AE70" i="5"/>
  <c r="AF70" i="5"/>
  <c r="AD71" i="5"/>
  <c r="AE71" i="5"/>
  <c r="AF71" i="5"/>
  <c r="AD72" i="5"/>
  <c r="AE72" i="5"/>
  <c r="AF72" i="5"/>
  <c r="AD73" i="5"/>
  <c r="AE73" i="5"/>
  <c r="AF73" i="5"/>
  <c r="AD74" i="5"/>
  <c r="AE74" i="5"/>
  <c r="AF74" i="5"/>
  <c r="AD75" i="5"/>
  <c r="AE75" i="5"/>
  <c r="AF75" i="5"/>
  <c r="AD76" i="5"/>
  <c r="AE76" i="5"/>
  <c r="AF76" i="5"/>
  <c r="AD77" i="5"/>
  <c r="AE77" i="5"/>
  <c r="AF77" i="5"/>
  <c r="AD78" i="5"/>
  <c r="AE78" i="5"/>
  <c r="AF78" i="5"/>
  <c r="AD79" i="5"/>
  <c r="AE79" i="5"/>
  <c r="AF79" i="5"/>
  <c r="AD80" i="5"/>
  <c r="AE80" i="5"/>
  <c r="AF80" i="5"/>
  <c r="AD81" i="5"/>
  <c r="AE81" i="5"/>
  <c r="AF81" i="5"/>
  <c r="AD82" i="5"/>
  <c r="AE82" i="5"/>
  <c r="AF82" i="5"/>
  <c r="AD83" i="5"/>
  <c r="AE83" i="5"/>
  <c r="AF83" i="5"/>
  <c r="AD84" i="5"/>
  <c r="AE84" i="5"/>
  <c r="AF84" i="5"/>
  <c r="AD85" i="5"/>
  <c r="AE85" i="5"/>
  <c r="AF85" i="5"/>
  <c r="AD86" i="5"/>
  <c r="AE86" i="5"/>
  <c r="AF86" i="5"/>
  <c r="AD87" i="5"/>
  <c r="AE87" i="5"/>
  <c r="AF87" i="5"/>
  <c r="AD88" i="5"/>
  <c r="AE88" i="5"/>
  <c r="AF88" i="5"/>
  <c r="AD89" i="5"/>
  <c r="AE89" i="5"/>
  <c r="AF89" i="5"/>
  <c r="AD90" i="5"/>
  <c r="AE90" i="5"/>
  <c r="AF90" i="5"/>
  <c r="AD91" i="5"/>
  <c r="AE91" i="5"/>
  <c r="AF91" i="5"/>
  <c r="AD92" i="5"/>
  <c r="AE92" i="5"/>
  <c r="AF92" i="5"/>
  <c r="AD93" i="5"/>
  <c r="AE93" i="5"/>
  <c r="AF93" i="5"/>
  <c r="AD94" i="5"/>
  <c r="AE94" i="5"/>
  <c r="AF94" i="5"/>
  <c r="AD95" i="5"/>
  <c r="AE95" i="5"/>
  <c r="AF95" i="5"/>
  <c r="AD96" i="5"/>
  <c r="AE96" i="5"/>
  <c r="AF96" i="5"/>
  <c r="AD97" i="5"/>
  <c r="AE97" i="5"/>
  <c r="AF97" i="5"/>
  <c r="AD98" i="5"/>
  <c r="AE98" i="5"/>
  <c r="AF98" i="5"/>
  <c r="AD99" i="5"/>
  <c r="AE99" i="5"/>
  <c r="AF99" i="5"/>
  <c r="AD100" i="5"/>
  <c r="AE100" i="5"/>
  <c r="AF100" i="5"/>
  <c r="AD101" i="5"/>
  <c r="AE101" i="5"/>
  <c r="AF101" i="5"/>
  <c r="AD102" i="5"/>
  <c r="AE102" i="5"/>
  <c r="AF102" i="5"/>
  <c r="AD103" i="5"/>
  <c r="AE103" i="5"/>
  <c r="AF103" i="5"/>
  <c r="AD104" i="5"/>
  <c r="AE104" i="5"/>
  <c r="AF104" i="5"/>
  <c r="AD105" i="5"/>
  <c r="AE105" i="5"/>
  <c r="AF105" i="5"/>
  <c r="AD106" i="5"/>
  <c r="AE106" i="5"/>
  <c r="AF106" i="5"/>
  <c r="AD107" i="5"/>
  <c r="AE107" i="5"/>
  <c r="AF107" i="5"/>
  <c r="AD108" i="5"/>
  <c r="AE108" i="5"/>
  <c r="AF108" i="5"/>
  <c r="AD109" i="5"/>
  <c r="AE109" i="5"/>
  <c r="AF109" i="5"/>
  <c r="AD110" i="5"/>
  <c r="AE110" i="5"/>
  <c r="AF110" i="5"/>
  <c r="AD111" i="5"/>
  <c r="AE111" i="5"/>
  <c r="AF111" i="5"/>
  <c r="AD112" i="5"/>
  <c r="AE112" i="5"/>
  <c r="AF112" i="5"/>
  <c r="AD113" i="5"/>
  <c r="AE113" i="5"/>
  <c r="AF113" i="5"/>
  <c r="AD114" i="5"/>
  <c r="AE114" i="5"/>
  <c r="AF114" i="5"/>
  <c r="AD115" i="5"/>
  <c r="AE115" i="5"/>
  <c r="AF115" i="5"/>
  <c r="AD116" i="5"/>
  <c r="AE116" i="5"/>
  <c r="AF116" i="5"/>
  <c r="AD117" i="5"/>
  <c r="AE117" i="5"/>
  <c r="AF117" i="5"/>
  <c r="AD118" i="5"/>
  <c r="AE118" i="5"/>
  <c r="AF118" i="5"/>
  <c r="AD119" i="5"/>
  <c r="AE119" i="5"/>
  <c r="AF119" i="5"/>
  <c r="AD120" i="5"/>
  <c r="AE120" i="5"/>
  <c r="AF120" i="5"/>
  <c r="AD121" i="5"/>
  <c r="AE121" i="5"/>
  <c r="AF121" i="5"/>
  <c r="AD122" i="5"/>
  <c r="AE122" i="5"/>
  <c r="AF122" i="5"/>
  <c r="AD123" i="5"/>
  <c r="AE123" i="5"/>
  <c r="AF123" i="5"/>
  <c r="AD124" i="5"/>
  <c r="AE124" i="5"/>
  <c r="AF124" i="5"/>
  <c r="AD125" i="5"/>
  <c r="AE125" i="5"/>
  <c r="AF125" i="5"/>
  <c r="AD126" i="5"/>
  <c r="AE126" i="5"/>
  <c r="AF126" i="5"/>
  <c r="AD127" i="5"/>
  <c r="AE127" i="5"/>
  <c r="AF127" i="5"/>
  <c r="AD128" i="5"/>
  <c r="AE128" i="5"/>
  <c r="AF128" i="5"/>
  <c r="AD129" i="5"/>
  <c r="AE129" i="5"/>
  <c r="AF129" i="5"/>
  <c r="AD130" i="5"/>
  <c r="AE130" i="5"/>
  <c r="AF130" i="5"/>
  <c r="AD131" i="5"/>
  <c r="AE131" i="5"/>
  <c r="AF131" i="5"/>
  <c r="AD132" i="5"/>
  <c r="AE132" i="5"/>
  <c r="AF132" i="5"/>
  <c r="AD133" i="5"/>
  <c r="AE133" i="5"/>
  <c r="AF133" i="5"/>
  <c r="AD134" i="5"/>
  <c r="AE134" i="5"/>
  <c r="AF134" i="5"/>
  <c r="AD135" i="5"/>
  <c r="AE135" i="5"/>
  <c r="AF135" i="5"/>
  <c r="AD136" i="5"/>
  <c r="AE136" i="5"/>
  <c r="AF136" i="5"/>
  <c r="AD137" i="5"/>
  <c r="AE137" i="5"/>
  <c r="AF137" i="5"/>
  <c r="AD138" i="5"/>
  <c r="AE138" i="5"/>
  <c r="AF138" i="5"/>
  <c r="AD139" i="5"/>
  <c r="AE139" i="5"/>
  <c r="AF139" i="5"/>
  <c r="AD140" i="5"/>
  <c r="AE140" i="5"/>
  <c r="AF140" i="5"/>
  <c r="AD141" i="5"/>
  <c r="AE141" i="5"/>
  <c r="AF141" i="5"/>
  <c r="AD142" i="5"/>
  <c r="AE142" i="5"/>
  <c r="AF142" i="5"/>
  <c r="AD143" i="5"/>
  <c r="AE143" i="5"/>
  <c r="AF143" i="5"/>
  <c r="AD144" i="5"/>
  <c r="AE144" i="5"/>
  <c r="AF144" i="5"/>
  <c r="AD145" i="5"/>
  <c r="AE145" i="5"/>
  <c r="AF145" i="5"/>
  <c r="AD146" i="5"/>
  <c r="AE146" i="5"/>
  <c r="AF146" i="5"/>
  <c r="AD147" i="5"/>
  <c r="AE147" i="5"/>
  <c r="AF147" i="5"/>
  <c r="AD148" i="5"/>
  <c r="AE148" i="5"/>
  <c r="AF148" i="5"/>
  <c r="AD149" i="5"/>
  <c r="AE149" i="5"/>
  <c r="AF149" i="5"/>
  <c r="AD150" i="5"/>
  <c r="AE150" i="5"/>
  <c r="AF150" i="5"/>
  <c r="AD151" i="5"/>
  <c r="AE151" i="5"/>
  <c r="AF151" i="5"/>
  <c r="AD152" i="5"/>
  <c r="AE152" i="5"/>
  <c r="AF152" i="5"/>
  <c r="AD153" i="5"/>
  <c r="AE153" i="5"/>
  <c r="AF153" i="5"/>
  <c r="AD154" i="5"/>
  <c r="AE154" i="5"/>
  <c r="AF154" i="5"/>
  <c r="AD155" i="5"/>
  <c r="AE155" i="5"/>
  <c r="AF155" i="5"/>
  <c r="AD156" i="5"/>
  <c r="AE156" i="5"/>
  <c r="AF156" i="5"/>
  <c r="AD157" i="5"/>
  <c r="AE157" i="5"/>
  <c r="AF157" i="5"/>
  <c r="AD158" i="5"/>
  <c r="AE158" i="5"/>
  <c r="AF158" i="5"/>
  <c r="AD159" i="5"/>
  <c r="AE159" i="5"/>
  <c r="AF159" i="5"/>
  <c r="AD160" i="5"/>
  <c r="AE160" i="5"/>
  <c r="AF160" i="5"/>
  <c r="AD161" i="5"/>
  <c r="AE161" i="5"/>
  <c r="AF161" i="5"/>
  <c r="AD162" i="5"/>
  <c r="AE162" i="5"/>
  <c r="AF162" i="5"/>
  <c r="AD163" i="5"/>
  <c r="AE163" i="5"/>
  <c r="AF163" i="5"/>
  <c r="AD164" i="5"/>
  <c r="AE164" i="5"/>
  <c r="AF164" i="5"/>
  <c r="AD165" i="5"/>
  <c r="AE165" i="5"/>
  <c r="AF165" i="5"/>
  <c r="AD166" i="5"/>
  <c r="AE166" i="5"/>
  <c r="AF166" i="5"/>
  <c r="AD167" i="5"/>
  <c r="AE167" i="5"/>
  <c r="AF167" i="5"/>
  <c r="AD168" i="5"/>
  <c r="AE168" i="5"/>
  <c r="AF168" i="5"/>
  <c r="AD169" i="5"/>
  <c r="AE169" i="5"/>
  <c r="AF169" i="5"/>
  <c r="AD170" i="5"/>
  <c r="AE170" i="5"/>
  <c r="AF170" i="5"/>
  <c r="AD171" i="5"/>
  <c r="AE171" i="5"/>
  <c r="AF171" i="5"/>
  <c r="AD172" i="5"/>
  <c r="AE172" i="5"/>
  <c r="AF172" i="5"/>
  <c r="AD173" i="5"/>
  <c r="AE173" i="5"/>
  <c r="AF173" i="5"/>
  <c r="AD174" i="5"/>
  <c r="AE174" i="5"/>
  <c r="AF174" i="5"/>
  <c r="AD175" i="5"/>
  <c r="AE175" i="5"/>
  <c r="AF175" i="5"/>
  <c r="AD176" i="5"/>
  <c r="AE176" i="5"/>
  <c r="AF176" i="5"/>
  <c r="AD177" i="5"/>
  <c r="AE177" i="5"/>
  <c r="AF177" i="5"/>
  <c r="AD178" i="5"/>
  <c r="AE178" i="5"/>
  <c r="AF178" i="5"/>
  <c r="AD179" i="5"/>
  <c r="AE179" i="5"/>
  <c r="AF179" i="5"/>
  <c r="AD180" i="5"/>
  <c r="AE180" i="5"/>
  <c r="AF180" i="5"/>
  <c r="AD181" i="5"/>
  <c r="AE181" i="5"/>
  <c r="AF181" i="5"/>
  <c r="AD182" i="5"/>
  <c r="AE182" i="5"/>
  <c r="AF182" i="5"/>
  <c r="AD183" i="5"/>
  <c r="AE183" i="5"/>
  <c r="AF183" i="5"/>
  <c r="AD184" i="5"/>
  <c r="AE184" i="5"/>
  <c r="AF184" i="5"/>
  <c r="AD185" i="5"/>
  <c r="AE185" i="5"/>
  <c r="AF185" i="5"/>
  <c r="AD186" i="5"/>
  <c r="AE186" i="5"/>
  <c r="AF186" i="5"/>
  <c r="AD187" i="5"/>
  <c r="AE187" i="5"/>
  <c r="AF187" i="5"/>
  <c r="AD188" i="5"/>
  <c r="AE188" i="5"/>
  <c r="AF188" i="5"/>
  <c r="AD189" i="5"/>
  <c r="AE189" i="5"/>
  <c r="AF189" i="5"/>
  <c r="AD190" i="5"/>
  <c r="AE190" i="5"/>
  <c r="AF190" i="5"/>
  <c r="AD191" i="5"/>
  <c r="AE191" i="5"/>
  <c r="AF191" i="5"/>
  <c r="AD192" i="5"/>
  <c r="AE192" i="5"/>
  <c r="AF192" i="5"/>
  <c r="AD193" i="5"/>
  <c r="AE193" i="5"/>
  <c r="AF193" i="5"/>
  <c r="AD194" i="5"/>
  <c r="AE194" i="5"/>
  <c r="AF194" i="5"/>
  <c r="AD195" i="5"/>
  <c r="AE195" i="5"/>
  <c r="AF195" i="5"/>
  <c r="AD196" i="5"/>
  <c r="AE196" i="5"/>
  <c r="AF196" i="5"/>
  <c r="AD197" i="5"/>
  <c r="AE197" i="5"/>
  <c r="AF197" i="5"/>
  <c r="AD198" i="5"/>
  <c r="AE198" i="5"/>
  <c r="AF198" i="5"/>
  <c r="AD199" i="5"/>
  <c r="AE199" i="5"/>
  <c r="AF199" i="5"/>
  <c r="AD200" i="5"/>
  <c r="AE200" i="5"/>
  <c r="AF200" i="5"/>
  <c r="AD201" i="5"/>
  <c r="AE201" i="5"/>
  <c r="AF201" i="5"/>
  <c r="AD202" i="5"/>
  <c r="AE202" i="5"/>
  <c r="AF202" i="5"/>
  <c r="AD203" i="5"/>
  <c r="AE203" i="5"/>
  <c r="AF203" i="5"/>
  <c r="AD204" i="5"/>
  <c r="AE204" i="5"/>
  <c r="AF204" i="5"/>
  <c r="AD205" i="5"/>
  <c r="AE205" i="5"/>
  <c r="AF205" i="5"/>
  <c r="AD206" i="5"/>
  <c r="AE206" i="5"/>
  <c r="AF206" i="5"/>
  <c r="AD207" i="5"/>
  <c r="AE207" i="5"/>
  <c r="AF207" i="5"/>
  <c r="AD208" i="5"/>
  <c r="AE208" i="5"/>
  <c r="AF208" i="5"/>
  <c r="AD209" i="5"/>
  <c r="AE209" i="5"/>
  <c r="AF209" i="5"/>
  <c r="AD210" i="5"/>
  <c r="AE210" i="5"/>
  <c r="AF210" i="5"/>
  <c r="AD211" i="5"/>
  <c r="AE211" i="5"/>
  <c r="AF211" i="5"/>
  <c r="AD212" i="5"/>
  <c r="AE212" i="5"/>
  <c r="AF212" i="5"/>
  <c r="AD213" i="5"/>
  <c r="AE213" i="5"/>
  <c r="AF213" i="5"/>
  <c r="AD214" i="5"/>
  <c r="AE214" i="5"/>
  <c r="AF214" i="5"/>
  <c r="AD215" i="5"/>
  <c r="AE215" i="5"/>
  <c r="AF215" i="5"/>
  <c r="AD216" i="5"/>
  <c r="AE216" i="5"/>
  <c r="AF216" i="5"/>
  <c r="AD217" i="5"/>
  <c r="AE217" i="5"/>
  <c r="AF217" i="5"/>
  <c r="AD218" i="5"/>
  <c r="AE218" i="5"/>
  <c r="AF218" i="5"/>
  <c r="AD219" i="5"/>
  <c r="AE219" i="5"/>
  <c r="AF219" i="5"/>
  <c r="AD220" i="5"/>
  <c r="AE220" i="5"/>
  <c r="AF220" i="5"/>
  <c r="AD221" i="5"/>
  <c r="AE221" i="5"/>
  <c r="AF221" i="5"/>
  <c r="AD222" i="5"/>
  <c r="AE222" i="5"/>
  <c r="AF222" i="5"/>
  <c r="AD223" i="5"/>
  <c r="AE223" i="5"/>
  <c r="AF223" i="5"/>
  <c r="AD224" i="5"/>
  <c r="AE224" i="5"/>
  <c r="AF224" i="5"/>
  <c r="AD225" i="5"/>
  <c r="AE225" i="5"/>
  <c r="AF225" i="5"/>
  <c r="AD226" i="5"/>
  <c r="AE226" i="5"/>
  <c r="AF226" i="5"/>
  <c r="AD227" i="5"/>
  <c r="AE227" i="5"/>
  <c r="AF227" i="5"/>
  <c r="AD228" i="5"/>
  <c r="AE228" i="5"/>
  <c r="AF228" i="5"/>
  <c r="AD229" i="5"/>
  <c r="AE229" i="5"/>
  <c r="AF229" i="5"/>
  <c r="AD230" i="5"/>
  <c r="AE230" i="5"/>
  <c r="AF230" i="5"/>
  <c r="AD231" i="5"/>
  <c r="AE231" i="5"/>
  <c r="AF231" i="5"/>
  <c r="AD232" i="5"/>
  <c r="AE232" i="5"/>
  <c r="AF232" i="5"/>
  <c r="AD233" i="5"/>
  <c r="AE233" i="5"/>
  <c r="AF233" i="5"/>
  <c r="AD234" i="5"/>
  <c r="AE234" i="5"/>
  <c r="AF234" i="5"/>
  <c r="AD235" i="5"/>
  <c r="AE235" i="5"/>
  <c r="AF235" i="5"/>
  <c r="AD236" i="5"/>
  <c r="AE236" i="5"/>
  <c r="AF236" i="5"/>
  <c r="AD237" i="5"/>
  <c r="AE237" i="5"/>
  <c r="AF237" i="5"/>
  <c r="AD238" i="5"/>
  <c r="AE238" i="5"/>
  <c r="AF238" i="5"/>
  <c r="AD239" i="5"/>
  <c r="AE239" i="5"/>
  <c r="AF239" i="5"/>
  <c r="AD240" i="5"/>
  <c r="AE240" i="5"/>
  <c r="AF240" i="5"/>
  <c r="AD241" i="5"/>
  <c r="AE241" i="5"/>
  <c r="AF241" i="5"/>
  <c r="AD242" i="5"/>
  <c r="AE242" i="5"/>
  <c r="AF242" i="5"/>
  <c r="AD243" i="5"/>
  <c r="AE243" i="5"/>
  <c r="AF243" i="5"/>
  <c r="AD244" i="5"/>
  <c r="AE244" i="5"/>
  <c r="AF244" i="5"/>
  <c r="AD245" i="5"/>
  <c r="AE245" i="5"/>
  <c r="AF245" i="5"/>
  <c r="AD246" i="5"/>
  <c r="AE246" i="5"/>
  <c r="AF246" i="5"/>
  <c r="AD247" i="5"/>
  <c r="AE247" i="5"/>
  <c r="AF247" i="5"/>
  <c r="AD248" i="5"/>
  <c r="AE248" i="5"/>
  <c r="AF248" i="5"/>
  <c r="AD249" i="5"/>
  <c r="AE249" i="5"/>
  <c r="AF249" i="5"/>
  <c r="AD250" i="5"/>
  <c r="AE250" i="5"/>
  <c r="AF250" i="5"/>
  <c r="AD251" i="5"/>
  <c r="AE251" i="5"/>
  <c r="AF251" i="5"/>
  <c r="AD252" i="5"/>
  <c r="AE252" i="5"/>
  <c r="AF252" i="5"/>
  <c r="AD253" i="5"/>
  <c r="AE253" i="5"/>
  <c r="AF253" i="5"/>
  <c r="AD254" i="5"/>
  <c r="AE254" i="5"/>
  <c r="AF254" i="5"/>
  <c r="AD255" i="5"/>
  <c r="AE255" i="5"/>
  <c r="AF255" i="5"/>
  <c r="AD256" i="5"/>
  <c r="AE256" i="5"/>
  <c r="AF256" i="5"/>
  <c r="AD257" i="5"/>
  <c r="AE257" i="5"/>
  <c r="AF257" i="5"/>
  <c r="AD258" i="5"/>
  <c r="AE258" i="5"/>
  <c r="AF258" i="5"/>
  <c r="AD259" i="5"/>
  <c r="AE259" i="5"/>
  <c r="AF259" i="5"/>
  <c r="AD260" i="5"/>
  <c r="AE260" i="5"/>
  <c r="AF260" i="5"/>
  <c r="AD261" i="5"/>
  <c r="AE261" i="5"/>
  <c r="AF261" i="5"/>
  <c r="AD262" i="5"/>
  <c r="AE262" i="5"/>
  <c r="AF262" i="5"/>
  <c r="AD263" i="5"/>
  <c r="AE263" i="5"/>
  <c r="AF263" i="5"/>
  <c r="AD264" i="5"/>
  <c r="AE264" i="5"/>
  <c r="AF264" i="5"/>
  <c r="AD265" i="5"/>
  <c r="AE265" i="5"/>
  <c r="AF265" i="5"/>
  <c r="AD266" i="5"/>
  <c r="AE266" i="5"/>
  <c r="AF266" i="5"/>
  <c r="AD267" i="5"/>
  <c r="AE267" i="5"/>
  <c r="AF267" i="5"/>
  <c r="AD268" i="5"/>
  <c r="AE268" i="5"/>
  <c r="AF268" i="5"/>
  <c r="AD269" i="5"/>
  <c r="AE269" i="5"/>
  <c r="AF269" i="5"/>
  <c r="AD270" i="5"/>
  <c r="AE270" i="5"/>
  <c r="AF270" i="5"/>
  <c r="AD271" i="5"/>
  <c r="AE271" i="5"/>
  <c r="AF271" i="5"/>
  <c r="AD272" i="5"/>
  <c r="AE272" i="5"/>
  <c r="AF272" i="5"/>
  <c r="AD273" i="5"/>
  <c r="AE273" i="5"/>
  <c r="AF273" i="5"/>
  <c r="AD274" i="5"/>
  <c r="AE274" i="5"/>
  <c r="AF274" i="5"/>
  <c r="AD275" i="5"/>
  <c r="AE275" i="5"/>
  <c r="AF275" i="5"/>
  <c r="AD276" i="5"/>
  <c r="AE276" i="5"/>
  <c r="AF276" i="5"/>
  <c r="AD277" i="5"/>
  <c r="AE277" i="5"/>
  <c r="AF277" i="5"/>
  <c r="AD278" i="5"/>
  <c r="AE278" i="5"/>
  <c r="AF278" i="5"/>
  <c r="AD279" i="5"/>
  <c r="AE279" i="5"/>
  <c r="AF279" i="5"/>
  <c r="AD280" i="5"/>
  <c r="AE280" i="5"/>
  <c r="AF280" i="5"/>
  <c r="AD281" i="5"/>
  <c r="AE281" i="5"/>
  <c r="AF281" i="5"/>
  <c r="AD282" i="5"/>
  <c r="AE282" i="5"/>
  <c r="AF282" i="5"/>
  <c r="AD283" i="5"/>
  <c r="AE283" i="5"/>
  <c r="AF283" i="5"/>
  <c r="AD284" i="5"/>
  <c r="AE284" i="5"/>
  <c r="AF284" i="5"/>
  <c r="AD285" i="5"/>
  <c r="AE285" i="5"/>
  <c r="AF285" i="5"/>
  <c r="AD286" i="5"/>
  <c r="AE286" i="5"/>
  <c r="AF286" i="5"/>
  <c r="AD287" i="5"/>
  <c r="AE287" i="5"/>
  <c r="AF287" i="5"/>
  <c r="AD288" i="5"/>
  <c r="AE288" i="5"/>
  <c r="AF288" i="5"/>
  <c r="AD289" i="5"/>
  <c r="AE289" i="5"/>
  <c r="AF289" i="5"/>
  <c r="AD290" i="5"/>
  <c r="AE290" i="5"/>
  <c r="AF290" i="5"/>
  <c r="AD291" i="5"/>
  <c r="AE291" i="5"/>
  <c r="AF291" i="5"/>
  <c r="AD292" i="5"/>
  <c r="AE292" i="5"/>
  <c r="AF292" i="5"/>
  <c r="AD293" i="5"/>
  <c r="AE293" i="5"/>
  <c r="AF293" i="5"/>
  <c r="AD294" i="5"/>
  <c r="AE294" i="5"/>
  <c r="AF294" i="5"/>
  <c r="AD295" i="5"/>
  <c r="AE295" i="5"/>
  <c r="AF295" i="5"/>
  <c r="AD296" i="5"/>
  <c r="AE296" i="5"/>
  <c r="AF296" i="5"/>
  <c r="AD297" i="5"/>
  <c r="AE297" i="5"/>
  <c r="AF297" i="5"/>
  <c r="AD298" i="5"/>
  <c r="AE298" i="5"/>
  <c r="AF298" i="5"/>
  <c r="AD299" i="5"/>
  <c r="AE299" i="5"/>
  <c r="AF299" i="5"/>
  <c r="AD300" i="5"/>
  <c r="AE300" i="5"/>
  <c r="AF300" i="5"/>
  <c r="AD301" i="5"/>
  <c r="AE301" i="5"/>
  <c r="AF301" i="5"/>
  <c r="AD302" i="5"/>
  <c r="AE302" i="5"/>
  <c r="AF302" i="5"/>
  <c r="AD303" i="5"/>
  <c r="AE303" i="5"/>
  <c r="AF303" i="5"/>
  <c r="AD304" i="5"/>
  <c r="AE304" i="5"/>
  <c r="AF304" i="5"/>
  <c r="AD305" i="5"/>
  <c r="AE305" i="5"/>
  <c r="AF305" i="5"/>
  <c r="AD306" i="5"/>
  <c r="AE306" i="5"/>
  <c r="AF306" i="5"/>
  <c r="AD307" i="5"/>
  <c r="AE307" i="5"/>
  <c r="AF307" i="5"/>
  <c r="AD308" i="5"/>
  <c r="AE308" i="5"/>
  <c r="AF308" i="5"/>
  <c r="AD309" i="5"/>
  <c r="AE309" i="5"/>
  <c r="AF309" i="5"/>
  <c r="AD310" i="5"/>
  <c r="AE310" i="5"/>
  <c r="AF310" i="5"/>
  <c r="AD311" i="5"/>
  <c r="AE311" i="5"/>
  <c r="AF311" i="5"/>
  <c r="AD312" i="5"/>
  <c r="AE312" i="5"/>
  <c r="AF312" i="5"/>
  <c r="AD313" i="5"/>
  <c r="AE313" i="5"/>
  <c r="AF313" i="5"/>
  <c r="AD314" i="5"/>
  <c r="AE314" i="5"/>
  <c r="AF314" i="5"/>
  <c r="AD315" i="5"/>
  <c r="AE315" i="5"/>
  <c r="AF315" i="5"/>
  <c r="AD316" i="5"/>
  <c r="AE316" i="5"/>
  <c r="AF316" i="5"/>
  <c r="AD317" i="5"/>
  <c r="AE317" i="5"/>
  <c r="AF317" i="5"/>
  <c r="AD318" i="5"/>
  <c r="AE318" i="5"/>
  <c r="AF318" i="5"/>
  <c r="AD319" i="5"/>
  <c r="AE319" i="5"/>
  <c r="AF319" i="5"/>
  <c r="AD320" i="5"/>
  <c r="AE320" i="5"/>
  <c r="AF320" i="5"/>
  <c r="AD321" i="5"/>
  <c r="AE321" i="5"/>
  <c r="AF321" i="5"/>
  <c r="AD322" i="5"/>
  <c r="AE322" i="5"/>
  <c r="AF322" i="5"/>
  <c r="AD323" i="5"/>
  <c r="AE323" i="5"/>
  <c r="AF323" i="5"/>
  <c r="AD324" i="5"/>
  <c r="AE324" i="5"/>
  <c r="AF324" i="5"/>
  <c r="AD325" i="5"/>
  <c r="AE325" i="5"/>
  <c r="AF325" i="5"/>
  <c r="AD326" i="5"/>
  <c r="AE326" i="5"/>
  <c r="AF326" i="5"/>
  <c r="AD327" i="5"/>
  <c r="AE327" i="5"/>
  <c r="AF327" i="5"/>
  <c r="AD328" i="5"/>
  <c r="AE328" i="5"/>
  <c r="AF328" i="5"/>
  <c r="AD329" i="5"/>
  <c r="AE329" i="5"/>
  <c r="AF329" i="5"/>
  <c r="AD330" i="5"/>
  <c r="AE330" i="5"/>
  <c r="AF330" i="5"/>
  <c r="AD331" i="5"/>
  <c r="AE331" i="5"/>
  <c r="AF331" i="5"/>
  <c r="AD332" i="5"/>
  <c r="AE332" i="5"/>
  <c r="AF332" i="5"/>
  <c r="AD333" i="5"/>
  <c r="AE333" i="5"/>
  <c r="AF333" i="5"/>
  <c r="AD334" i="5"/>
  <c r="AE334" i="5"/>
  <c r="AF334" i="5"/>
  <c r="AD335" i="5"/>
  <c r="AE335" i="5"/>
  <c r="AF335" i="5"/>
  <c r="AD336" i="5"/>
  <c r="AE336" i="5"/>
  <c r="AF336" i="5"/>
  <c r="AD337" i="5"/>
  <c r="AE337" i="5"/>
  <c r="AF337" i="5"/>
  <c r="AD338" i="5"/>
  <c r="AE338" i="5"/>
  <c r="AF338" i="5"/>
  <c r="AD339" i="5"/>
  <c r="AE339" i="5"/>
  <c r="AF339" i="5"/>
  <c r="AD340" i="5"/>
  <c r="AE340" i="5"/>
  <c r="AF340" i="5"/>
  <c r="AD341" i="5"/>
  <c r="AE341" i="5"/>
  <c r="AF341" i="5"/>
  <c r="AD342" i="5"/>
  <c r="AE342" i="5"/>
  <c r="AF342" i="5"/>
  <c r="AD343" i="5"/>
  <c r="AE343" i="5"/>
  <c r="AF343" i="5"/>
  <c r="AD344" i="5"/>
  <c r="AE344" i="5"/>
  <c r="AF344" i="5"/>
  <c r="AF2" i="5"/>
  <c r="AE2" i="5"/>
  <c r="AD2" i="5"/>
  <c r="B346" i="5"/>
  <c r="B345" i="5"/>
  <c r="AA310" i="5" s="1"/>
  <c r="B566" i="3"/>
  <c r="AA401" i="3" s="1"/>
  <c r="AA290" i="5" l="1"/>
  <c r="AA332" i="5"/>
  <c r="AA47" i="5"/>
  <c r="AA254" i="5"/>
  <c r="AA67" i="5"/>
  <c r="AA117" i="3"/>
  <c r="AA291" i="3"/>
  <c r="AA524" i="3"/>
  <c r="AA521" i="3"/>
  <c r="AA348" i="3"/>
  <c r="AA164" i="3"/>
  <c r="AA383" i="3"/>
  <c r="AA205" i="3"/>
  <c r="AA116" i="3"/>
  <c r="AA260" i="3"/>
  <c r="AA192" i="3"/>
  <c r="AA502" i="3"/>
  <c r="AA464" i="3"/>
  <c r="AA554" i="3"/>
  <c r="AA450" i="3"/>
  <c r="AA427" i="3"/>
  <c r="AA406" i="3"/>
  <c r="AA118" i="3"/>
  <c r="AA154" i="3"/>
  <c r="AA95" i="3"/>
  <c r="AA167" i="3"/>
  <c r="AA334" i="3"/>
  <c r="AA354" i="3"/>
  <c r="AA71" i="3"/>
  <c r="AA107" i="3"/>
  <c r="AA37" i="3"/>
  <c r="AA536" i="3"/>
  <c r="AA306" i="3"/>
  <c r="AA49" i="3"/>
  <c r="AA494" i="3"/>
  <c r="AA183" i="3"/>
  <c r="AA285" i="3"/>
  <c r="AA250" i="3"/>
  <c r="AA318" i="3"/>
  <c r="AA89" i="3"/>
  <c r="AA542" i="3"/>
  <c r="AA294" i="3"/>
  <c r="AA234" i="3"/>
  <c r="AA259" i="3"/>
  <c r="AA350" i="3"/>
  <c r="AA396" i="3"/>
  <c r="AA176" i="3"/>
  <c r="AA128" i="3"/>
  <c r="AA87" i="3"/>
  <c r="AA417" i="3"/>
  <c r="AA246" i="3"/>
  <c r="AA321" i="3"/>
  <c r="AA397" i="3"/>
  <c r="AA204" i="3"/>
  <c r="AA58" i="3"/>
  <c r="AA226" i="3"/>
  <c r="AA487" i="3"/>
  <c r="AA455" i="3"/>
  <c r="AA254" i="3"/>
  <c r="AA512" i="3"/>
  <c r="AA8" i="3"/>
  <c r="AA315" i="3"/>
  <c r="AA551" i="3"/>
  <c r="AA29" i="3"/>
  <c r="AA200" i="3"/>
  <c r="AA175" i="3"/>
  <c r="AA531" i="3"/>
  <c r="AA528" i="3"/>
  <c r="AA389" i="3"/>
  <c r="AA94" i="3"/>
  <c r="AA239" i="3"/>
  <c r="AA549" i="3"/>
  <c r="AA292" i="3"/>
  <c r="AA75" i="3"/>
  <c r="AA27" i="3"/>
  <c r="AA209" i="3"/>
  <c r="AA526" i="3"/>
  <c r="AA555" i="3"/>
  <c r="AA319" i="3"/>
  <c r="AA311" i="3"/>
  <c r="AA302" i="3"/>
  <c r="AA522" i="3"/>
  <c r="AA229" i="3"/>
  <c r="AA217" i="3"/>
  <c r="AA346" i="3"/>
  <c r="AA503" i="3"/>
  <c r="AA187" i="3"/>
  <c r="AA19" i="3"/>
  <c r="AA170" i="3"/>
  <c r="AA157" i="3"/>
  <c r="AA477" i="3"/>
  <c r="AA470" i="3"/>
  <c r="AA360" i="3"/>
  <c r="AA546" i="3"/>
  <c r="AA545" i="3"/>
  <c r="AA57" i="3"/>
  <c r="AA35" i="3"/>
  <c r="AA539" i="3"/>
  <c r="AA60" i="3"/>
  <c r="AA43" i="3"/>
  <c r="AA67" i="3"/>
  <c r="AA274" i="3"/>
  <c r="AA333" i="3"/>
  <c r="AA182" i="3"/>
  <c r="AA163" i="3"/>
  <c r="AA352" i="3"/>
  <c r="AA255" i="3"/>
  <c r="AA337" i="3"/>
  <c r="AA344" i="3"/>
  <c r="AA230" i="3"/>
  <c r="AA160" i="3"/>
  <c r="AA253" i="3"/>
  <c r="AA218" i="3"/>
  <c r="AA504" i="3"/>
  <c r="AA159" i="3"/>
  <c r="AA378" i="3"/>
  <c r="AA540" i="3"/>
  <c r="AA298" i="3"/>
  <c r="AA563" i="3"/>
  <c r="AA388" i="3"/>
  <c r="AA228" i="3"/>
  <c r="AA511" i="3"/>
  <c r="AA208" i="3"/>
  <c r="AA195" i="3"/>
  <c r="AA497" i="3"/>
  <c r="AA368" i="3"/>
  <c r="AA293" i="3"/>
  <c r="AA156" i="3"/>
  <c r="AA30" i="3"/>
  <c r="AA469" i="3"/>
  <c r="AA459" i="3"/>
  <c r="AA451" i="3"/>
  <c r="AA382" i="3"/>
  <c r="AA436" i="3"/>
  <c r="AA430" i="3"/>
  <c r="AA11" i="3"/>
  <c r="AA527" i="3"/>
  <c r="AA74" i="3"/>
  <c r="AA565" i="3"/>
  <c r="AA525" i="3"/>
  <c r="AA70" i="3"/>
  <c r="AA331" i="3"/>
  <c r="AA364" i="3"/>
  <c r="AA317" i="3"/>
  <c r="AA307" i="3"/>
  <c r="AA339" i="3"/>
  <c r="AA363" i="3"/>
  <c r="AA125" i="3"/>
  <c r="AA422" i="3"/>
  <c r="AA235" i="3"/>
  <c r="AA265" i="3"/>
  <c r="AA216" i="3"/>
  <c r="AA207" i="3"/>
  <c r="AA194" i="3"/>
  <c r="AA22" i="3"/>
  <c r="AA491" i="3"/>
  <c r="AA169" i="3"/>
  <c r="AA345" i="3"/>
  <c r="AA361" i="3"/>
  <c r="AA468" i="3"/>
  <c r="AA458" i="3"/>
  <c r="AA316" i="3"/>
  <c r="AA281" i="3"/>
  <c r="AA310" i="3"/>
  <c r="AA429" i="3"/>
  <c r="AA44" i="3"/>
  <c r="AA304" i="3"/>
  <c r="AA408" i="3"/>
  <c r="AA66" i="3"/>
  <c r="AA233" i="3"/>
  <c r="AA106" i="3"/>
  <c r="AA199" i="3"/>
  <c r="AA105" i="3"/>
  <c r="AA506" i="3"/>
  <c r="AA137" i="3"/>
  <c r="AA423" i="3"/>
  <c r="AA492" i="3"/>
  <c r="AA301" i="3"/>
  <c r="AA297" i="3"/>
  <c r="AA514" i="3"/>
  <c r="AA510" i="3"/>
  <c r="AA332" i="3"/>
  <c r="AA390" i="3"/>
  <c r="AA185" i="3"/>
  <c r="AA263" i="3"/>
  <c r="AA485" i="3"/>
  <c r="AA245" i="3"/>
  <c r="AA475" i="3"/>
  <c r="AA50" i="3"/>
  <c r="AA547" i="3"/>
  <c r="AA248" i="3"/>
  <c r="AA119" i="3"/>
  <c r="AA279" i="3"/>
  <c r="AA101" i="3"/>
  <c r="AA273" i="3"/>
  <c r="AA81" i="3"/>
  <c r="AA289" i="3"/>
  <c r="AA393" i="3"/>
  <c r="AA409" i="3"/>
  <c r="AA415" i="3"/>
  <c r="AA82" i="3"/>
  <c r="AA543" i="3"/>
  <c r="AA424" i="3"/>
  <c r="AA96" i="3"/>
  <c r="AA431" i="3"/>
  <c r="AA108" i="3"/>
  <c r="AA113" i="3"/>
  <c r="AA440" i="3"/>
  <c r="AA447" i="3"/>
  <c r="AA12" i="3"/>
  <c r="AA456" i="3"/>
  <c r="AA377" i="3"/>
  <c r="AA466" i="3"/>
  <c r="AA140" i="3"/>
  <c r="AA145" i="3"/>
  <c r="AA271" i="3"/>
  <c r="AA322" i="3"/>
  <c r="AA272" i="3"/>
  <c r="AA171" i="3"/>
  <c r="AA53" i="3"/>
  <c r="AA384" i="3"/>
  <c r="AA495" i="3"/>
  <c r="AA189" i="3"/>
  <c r="AA196" i="3"/>
  <c r="AA201" i="3"/>
  <c r="AA25" i="3"/>
  <c r="AA34" i="3"/>
  <c r="AA286" i="3"/>
  <c r="AA373" i="3"/>
  <c r="AA33" i="3"/>
  <c r="AA251" i="3"/>
  <c r="AA343" i="3"/>
  <c r="AA69" i="3"/>
  <c r="AA359" i="3"/>
  <c r="AA39" i="3"/>
  <c r="AA296" i="3"/>
  <c r="AA403" i="3"/>
  <c r="AA355" i="3"/>
  <c r="AA77" i="3"/>
  <c r="AA418" i="3"/>
  <c r="AA88" i="3"/>
  <c r="AA90" i="3"/>
  <c r="AA358" i="3"/>
  <c r="AA432" i="3"/>
  <c r="AA559" i="3"/>
  <c r="AA312" i="3"/>
  <c r="AA441" i="3"/>
  <c r="AA122" i="3"/>
  <c r="AA452" i="3"/>
  <c r="AA62" i="3"/>
  <c r="AA131" i="3"/>
  <c r="AA134" i="3"/>
  <c r="AA141" i="3"/>
  <c r="AA16" i="3"/>
  <c r="AA150" i="3"/>
  <c r="AA158" i="3"/>
  <c r="AA165" i="3"/>
  <c r="AA172" i="3"/>
  <c r="AA325" i="3"/>
  <c r="AA326" i="3"/>
  <c r="AA299" i="3"/>
  <c r="AA3" i="3"/>
  <c r="AA24" i="3"/>
  <c r="AA202" i="3"/>
  <c r="AA295" i="3"/>
  <c r="AA213" i="3"/>
  <c r="AA391" i="3"/>
  <c r="AA400" i="3"/>
  <c r="AA267" i="3"/>
  <c r="AA26" i="3"/>
  <c r="AA59" i="3"/>
  <c r="AA10" i="3"/>
  <c r="AA91" i="3"/>
  <c r="AA428" i="3"/>
  <c r="AA45" i="3"/>
  <c r="AA457" i="3"/>
  <c r="AA148" i="3"/>
  <c r="AA484" i="3"/>
  <c r="AA500" i="3"/>
  <c r="AA4" i="3"/>
  <c r="AA535" i="3"/>
  <c r="AA288" i="3"/>
  <c r="AA410" i="3"/>
  <c r="AA520" i="3"/>
  <c r="AA83" i="3"/>
  <c r="AA305" i="3"/>
  <c r="AA425" i="3"/>
  <c r="AA256" i="3"/>
  <c r="AA308" i="3"/>
  <c r="AA109" i="3"/>
  <c r="AA438" i="3"/>
  <c r="AA120" i="3"/>
  <c r="AA123" i="3"/>
  <c r="AA126" i="3"/>
  <c r="AA129" i="3"/>
  <c r="AA460" i="3"/>
  <c r="AA467" i="3"/>
  <c r="AA142" i="3"/>
  <c r="AA394" i="3"/>
  <c r="AA151" i="3"/>
  <c r="AA482" i="3"/>
  <c r="AA261" i="3"/>
  <c r="AA365" i="3"/>
  <c r="AA177" i="3"/>
  <c r="AA398" i="3"/>
  <c r="AA496" i="3"/>
  <c r="AA190" i="3"/>
  <c r="AA385" i="3"/>
  <c r="AA370" i="3"/>
  <c r="AA54" i="3"/>
  <c r="AA214" i="3"/>
  <c r="AA335" i="3"/>
  <c r="AA349" i="3"/>
  <c r="AA231" i="3"/>
  <c r="AA236" i="3"/>
  <c r="AA61" i="3"/>
  <c r="AA79" i="3"/>
  <c r="AA258" i="3"/>
  <c r="AA38" i="3"/>
  <c r="AA369" i="3"/>
  <c r="AA516" i="3"/>
  <c r="AA404" i="3"/>
  <c r="AA411" i="3"/>
  <c r="AA6" i="3"/>
  <c r="AA84" i="3"/>
  <c r="AA421" i="3"/>
  <c r="AA381" i="3"/>
  <c r="AA97" i="3"/>
  <c r="AA557" i="3"/>
  <c r="AA434" i="3"/>
  <c r="AA114" i="3"/>
  <c r="AA442" i="3"/>
  <c r="AA448" i="3"/>
  <c r="AA127" i="3"/>
  <c r="AA552" i="3"/>
  <c r="AA461" i="3"/>
  <c r="AA320" i="3"/>
  <c r="AA472" i="3"/>
  <c r="AA476" i="3"/>
  <c r="AA152" i="3"/>
  <c r="AA283" i="3"/>
  <c r="AA243" i="3"/>
  <c r="AA486" i="3"/>
  <c r="AA18" i="3"/>
  <c r="AA493" i="3"/>
  <c r="AA32" i="3"/>
  <c r="AA330" i="3"/>
  <c r="AA386" i="3"/>
  <c r="AA203" i="3"/>
  <c r="AA556" i="3"/>
  <c r="AA508" i="3"/>
  <c r="AA55" i="3"/>
  <c r="AA338" i="3"/>
  <c r="AA268" i="3"/>
  <c r="AA237" i="3"/>
  <c r="AA270" i="3"/>
  <c r="AA85" i="3"/>
  <c r="AA399" i="3"/>
  <c r="AA136" i="3"/>
  <c r="AA489" i="3"/>
  <c r="AA505" i="3"/>
  <c r="AA275" i="3"/>
  <c r="AA68" i="3"/>
  <c r="AA72" i="3"/>
  <c r="AA78" i="3"/>
  <c r="AA356" i="3"/>
  <c r="AA560" i="3"/>
  <c r="AA426" i="3"/>
  <c r="AA98" i="3"/>
  <c r="AA102" i="3"/>
  <c r="AA435" i="3"/>
  <c r="AA439" i="3"/>
  <c r="AA121" i="3"/>
  <c r="AA314" i="3"/>
  <c r="AA36" i="3"/>
  <c r="AA47" i="3"/>
  <c r="AA132" i="3"/>
  <c r="AA15" i="3"/>
  <c r="AA473" i="3"/>
  <c r="AA146" i="3"/>
  <c r="AA362" i="3"/>
  <c r="AA7" i="3"/>
  <c r="AA323" i="3"/>
  <c r="AA366" i="3"/>
  <c r="AA178" i="3"/>
  <c r="AA327" i="3"/>
  <c r="AA186" i="3"/>
  <c r="AA499" i="3"/>
  <c r="AA197" i="3"/>
  <c r="AA395" i="3"/>
  <c r="AA387" i="3"/>
  <c r="AA215" i="3"/>
  <c r="AA336" i="3"/>
  <c r="AA227" i="3"/>
  <c r="AA244" i="3"/>
  <c r="AA534" i="3"/>
  <c r="AA240" i="3"/>
  <c r="AA73" i="3"/>
  <c r="AA278" i="3"/>
  <c r="AA449" i="3"/>
  <c r="AA143" i="3"/>
  <c r="AA379" i="3"/>
  <c r="AA300" i="3"/>
  <c r="AA222" i="3"/>
  <c r="AA63" i="3"/>
  <c r="AA65" i="3"/>
  <c r="AA247" i="3"/>
  <c r="AA412" i="3"/>
  <c r="AA303" i="3"/>
  <c r="AA277" i="3"/>
  <c r="AA529" i="3"/>
  <c r="AA562" i="3"/>
  <c r="AA99" i="3"/>
  <c r="AA103" i="3"/>
  <c r="AA110" i="3"/>
  <c r="AA537" i="3"/>
  <c r="AA443" i="3"/>
  <c r="AA558" i="3"/>
  <c r="AA46" i="3"/>
  <c r="AA538" i="3"/>
  <c r="AA48" i="3"/>
  <c r="AA135" i="3"/>
  <c r="AA474" i="3"/>
  <c r="AA147" i="3"/>
  <c r="AA481" i="3"/>
  <c r="AA483" i="3"/>
  <c r="AA166" i="3"/>
  <c r="AA367" i="3"/>
  <c r="AA488" i="3"/>
  <c r="AA179" i="3"/>
  <c r="AA21" i="3"/>
  <c r="AA191" i="3"/>
  <c r="AA353" i="3"/>
  <c r="AA284" i="3"/>
  <c r="AA210" i="3"/>
  <c r="AA509" i="3"/>
  <c r="AA221" i="3"/>
  <c r="AA41" i="3"/>
  <c r="AA232" i="3"/>
  <c r="AA238" i="3"/>
  <c r="AA241" i="3"/>
  <c r="AA392" i="3"/>
  <c r="AA133" i="3"/>
  <c r="AA180" i="3"/>
  <c r="AA347" i="3"/>
  <c r="AA341" i="3"/>
  <c r="AA501" i="3"/>
  <c r="AA262" i="3"/>
  <c r="AA149" i="3"/>
  <c r="AA463" i="3"/>
  <c r="AA42" i="3"/>
  <c r="AA414" i="3"/>
  <c r="AA219" i="3"/>
  <c r="AA56" i="3"/>
  <c r="AA532" i="3"/>
  <c r="AA444" i="3"/>
  <c r="AA561" i="3"/>
  <c r="AA419" i="3"/>
  <c r="AA518" i="3"/>
  <c r="AA513" i="3"/>
  <c r="AA372" i="3"/>
  <c r="AA206" i="3"/>
  <c r="AA193" i="3"/>
  <c r="AA184" i="3"/>
  <c r="AA490" i="3"/>
  <c r="AA168" i="3"/>
  <c r="AA155" i="3"/>
  <c r="AA144" i="3"/>
  <c r="AA465" i="3"/>
  <c r="AA249" i="3"/>
  <c r="AA124" i="3"/>
  <c r="AA375" i="3"/>
  <c r="AA433" i="3"/>
  <c r="AA100" i="3"/>
  <c r="AA544" i="3"/>
  <c r="AA80" i="3"/>
  <c r="AA407" i="3"/>
  <c r="AA153" i="3"/>
  <c r="AA523" i="3"/>
  <c r="AA287" i="3"/>
  <c r="AA115" i="3"/>
  <c r="AA351" i="3"/>
  <c r="AA517" i="3"/>
  <c r="AA225" i="3"/>
  <c r="AA212" i="3"/>
  <c r="AA264" i="3"/>
  <c r="AA23" i="3"/>
  <c r="AA181" i="3"/>
  <c r="AA324" i="3"/>
  <c r="AA162" i="3"/>
  <c r="AA480" i="3"/>
  <c r="AA51" i="3"/>
  <c r="AA530" i="3"/>
  <c r="AA14" i="3"/>
  <c r="AA446" i="3"/>
  <c r="AA112" i="3"/>
  <c r="AA104" i="3"/>
  <c r="AA31" i="3"/>
  <c r="AA9" i="3"/>
  <c r="AA76" i="3"/>
  <c r="AA405" i="3"/>
  <c r="AA342" i="3"/>
  <c r="AA266" i="3"/>
  <c r="AA224" i="3"/>
  <c r="AA371" i="3"/>
  <c r="AA198" i="3"/>
  <c r="AA40" i="3"/>
  <c r="AA328" i="3"/>
  <c r="AA174" i="3"/>
  <c r="AA2" i="3"/>
  <c r="AA479" i="3"/>
  <c r="AA139" i="3"/>
  <c r="AA462" i="3"/>
  <c r="AA13" i="3"/>
  <c r="AA445" i="3"/>
  <c r="AA280" i="3"/>
  <c r="AA309" i="3"/>
  <c r="AA93" i="3"/>
  <c r="AA86" i="3"/>
  <c r="AA413" i="3"/>
  <c r="AA541" i="3"/>
  <c r="AA550" i="3"/>
  <c r="AA416" i="3"/>
  <c r="AA269" i="3"/>
  <c r="AA329" i="3"/>
  <c r="AA52" i="3"/>
  <c r="AA282" i="3"/>
  <c r="AA454" i="3"/>
  <c r="AA64" i="3"/>
  <c r="AA340" i="3"/>
  <c r="AA223" i="3"/>
  <c r="AA211" i="3"/>
  <c r="AA380" i="3"/>
  <c r="AA188" i="3"/>
  <c r="AA252" i="3"/>
  <c r="AA28" i="3"/>
  <c r="AA161" i="3"/>
  <c r="AA17" i="3"/>
  <c r="AA471" i="3"/>
  <c r="AA548" i="3"/>
  <c r="AA242" i="3"/>
  <c r="AA376" i="3"/>
  <c r="AA437" i="3"/>
  <c r="AA257" i="3"/>
  <c r="AA92" i="3"/>
  <c r="AA420" i="3"/>
  <c r="AA564" i="3"/>
  <c r="AA402" i="3"/>
  <c r="AA519" i="3"/>
  <c r="AA515" i="3"/>
  <c r="AA220" i="3"/>
  <c r="AA507" i="3"/>
  <c r="AA5" i="3"/>
  <c r="AA498" i="3"/>
  <c r="AA20" i="3"/>
  <c r="AA173" i="3"/>
  <c r="AA533" i="3"/>
  <c r="AA478" i="3"/>
  <c r="AA138" i="3"/>
  <c r="AA130" i="3"/>
  <c r="AA453" i="3"/>
  <c r="AA313" i="3"/>
  <c r="AA111" i="3"/>
  <c r="AA374" i="3"/>
  <c r="AA290" i="3"/>
  <c r="AA357" i="3"/>
  <c r="AA276" i="3"/>
  <c r="AA553" i="3"/>
  <c r="AA189" i="5"/>
  <c r="AA204" i="5"/>
  <c r="AA100" i="5"/>
  <c r="AA113" i="5"/>
  <c r="AA183" i="5"/>
  <c r="AA116" i="5"/>
  <c r="AA173" i="5"/>
  <c r="AA253" i="5"/>
  <c r="AA242" i="5"/>
  <c r="AA308" i="5"/>
  <c r="AA315" i="5"/>
  <c r="AA184" i="5"/>
  <c r="AA163" i="5"/>
  <c r="AA178" i="5"/>
  <c r="AA168" i="5"/>
  <c r="AA342" i="5"/>
  <c r="AA339" i="5"/>
  <c r="AA281" i="5"/>
  <c r="AA93" i="5"/>
  <c r="AA192" i="5"/>
  <c r="AA186" i="5"/>
  <c r="AA90" i="5"/>
  <c r="AA167" i="5"/>
  <c r="AA120" i="5"/>
  <c r="AA294" i="5"/>
  <c r="AA18" i="5"/>
  <c r="AA283" i="5"/>
  <c r="AA214" i="5"/>
  <c r="AA158" i="5"/>
  <c r="AA23" i="5"/>
  <c r="AA320" i="5"/>
  <c r="AA223" i="5"/>
  <c r="AA42" i="5"/>
  <c r="AA94" i="5"/>
  <c r="AA34" i="5"/>
  <c r="AA48" i="5"/>
  <c r="AA91" i="5"/>
  <c r="AA139" i="5"/>
  <c r="AA321" i="5"/>
  <c r="AA126" i="5"/>
  <c r="AA244" i="5"/>
  <c r="AA112" i="5"/>
  <c r="AA133" i="5"/>
  <c r="AA344" i="5"/>
  <c r="AA326" i="5"/>
  <c r="AA111" i="5"/>
  <c r="AA311" i="5"/>
  <c r="AA328" i="5"/>
  <c r="AA75" i="5"/>
  <c r="AA272" i="5"/>
  <c r="AA107" i="5"/>
  <c r="AA152" i="5"/>
  <c r="AA331" i="5"/>
  <c r="AA26" i="5"/>
  <c r="AA76" i="5"/>
  <c r="AA297" i="5"/>
  <c r="AA248" i="5"/>
  <c r="AA119" i="5"/>
  <c r="AA299" i="5"/>
  <c r="AA88" i="5"/>
  <c r="AA218" i="5"/>
  <c r="AA313" i="5"/>
  <c r="AA99" i="5"/>
  <c r="AA337" i="5"/>
  <c r="AA285" i="5"/>
  <c r="AA176" i="5"/>
  <c r="AA81" i="5"/>
  <c r="AA19" i="5"/>
  <c r="AA180" i="5"/>
  <c r="AA12" i="5"/>
  <c r="AA30" i="5"/>
  <c r="AA71" i="5"/>
  <c r="AA188" i="5"/>
  <c r="AA31" i="5"/>
  <c r="AA33" i="5"/>
  <c r="AA7" i="5"/>
  <c r="AA341" i="5"/>
  <c r="AA3" i="5"/>
  <c r="AA21" i="5"/>
  <c r="AA43" i="5"/>
  <c r="AA304" i="5"/>
  <c r="AA22" i="5"/>
  <c r="AA128" i="5"/>
  <c r="AA130" i="5"/>
  <c r="AA134" i="5"/>
  <c r="AA262" i="5"/>
  <c r="AA343" i="5"/>
  <c r="AA249" i="5"/>
  <c r="AA227" i="5"/>
  <c r="AA145" i="5"/>
  <c r="AA217" i="5"/>
  <c r="AA300" i="5"/>
  <c r="AA151" i="5"/>
  <c r="AA263" i="5"/>
  <c r="AA317" i="5"/>
  <c r="AA157" i="5"/>
  <c r="AA77" i="5"/>
  <c r="AA110" i="5"/>
  <c r="AA246" i="5"/>
  <c r="AA293" i="5"/>
  <c r="AA52" i="5"/>
  <c r="AA68" i="5"/>
  <c r="AA166" i="5"/>
  <c r="AA234" i="5"/>
  <c r="AA170" i="5"/>
  <c r="AA45" i="5"/>
  <c r="AA257" i="5"/>
  <c r="AA177" i="5"/>
  <c r="AA82" i="5"/>
  <c r="AA41" i="5"/>
  <c r="AA235" i="5"/>
  <c r="AA182" i="5"/>
  <c r="AA236" i="5"/>
  <c r="AA109" i="5"/>
  <c r="AA60" i="5"/>
  <c r="AA240" i="5"/>
  <c r="AA61" i="5"/>
  <c r="AA85" i="5"/>
  <c r="AA195" i="5"/>
  <c r="AA87" i="5"/>
  <c r="AA199" i="5"/>
  <c r="AA51" i="5"/>
  <c r="AA11" i="5"/>
  <c r="AA241" i="5"/>
  <c r="AA108" i="5"/>
  <c r="AA260" i="5"/>
  <c r="AA324" i="5"/>
  <c r="AA132" i="5"/>
  <c r="AA136" i="5"/>
  <c r="AA269" i="5"/>
  <c r="AA302" i="5"/>
  <c r="AA245" i="5"/>
  <c r="AA4" i="5"/>
  <c r="AA58" i="5"/>
  <c r="AA149" i="5"/>
  <c r="AA224" i="5"/>
  <c r="AA105" i="5"/>
  <c r="AA295" i="5"/>
  <c r="AA155" i="5"/>
  <c r="AA159" i="5"/>
  <c r="AA160" i="5"/>
  <c r="AA38" i="5"/>
  <c r="AA72" i="5"/>
  <c r="AA266" i="5"/>
  <c r="AA243" i="5"/>
  <c r="AA96" i="5"/>
  <c r="AA207" i="5"/>
  <c r="AA325" i="5"/>
  <c r="AA301" i="5"/>
  <c r="AA270" i="5"/>
  <c r="AA327" i="5"/>
  <c r="AA141" i="5"/>
  <c r="AA228" i="5"/>
  <c r="AA318" i="5"/>
  <c r="AA231" i="5"/>
  <c r="AA213" i="5"/>
  <c r="AA274" i="5"/>
  <c r="AA154" i="5"/>
  <c r="AA156" i="5"/>
  <c r="AA296" i="5"/>
  <c r="AA316" i="5"/>
  <c r="AA162" i="5"/>
  <c r="AA280" i="5"/>
  <c r="AA264" i="5"/>
  <c r="AA164" i="5"/>
  <c r="AA165" i="5"/>
  <c r="AA233" i="5"/>
  <c r="AA98" i="5"/>
  <c r="AA282" i="5"/>
  <c r="AA16" i="5"/>
  <c r="AA286" i="5"/>
  <c r="AA44" i="5"/>
  <c r="AA101" i="5"/>
  <c r="AA303" i="5"/>
  <c r="AA59" i="5"/>
  <c r="AA13" i="5"/>
  <c r="AA202" i="5"/>
  <c r="AA187" i="5"/>
  <c r="AA203" i="5"/>
  <c r="AA191" i="5"/>
  <c r="AA193" i="5"/>
  <c r="AA102" i="5"/>
  <c r="AA86" i="5"/>
  <c r="AA36" i="5"/>
  <c r="AA252" i="5"/>
  <c r="AA209" i="5"/>
  <c r="AA129" i="5"/>
  <c r="AA135" i="5"/>
  <c r="AA226" i="5"/>
  <c r="AA142" i="5"/>
  <c r="AA216" i="5"/>
  <c r="AA66" i="5"/>
  <c r="AA169" i="5"/>
  <c r="AA174" i="5"/>
  <c r="AA54" i="5"/>
  <c r="AA185" i="5"/>
  <c r="AA8" i="5"/>
  <c r="AA35" i="5"/>
  <c r="AA225" i="5"/>
  <c r="AA273" i="5"/>
  <c r="AA24" i="5"/>
  <c r="AA275" i="5"/>
  <c r="AA238" i="5"/>
  <c r="AA232" i="5"/>
  <c r="AA53" i="5"/>
  <c r="AA247" i="5"/>
  <c r="AA219" i="5"/>
  <c r="AA32" i="5"/>
  <c r="AA198" i="5"/>
  <c r="AA9" i="5"/>
  <c r="AA123" i="5"/>
  <c r="AA319" i="5"/>
  <c r="AA104" i="5"/>
  <c r="AA250" i="5"/>
  <c r="AA230" i="5"/>
  <c r="AA335" i="5"/>
  <c r="AA80" i="5"/>
  <c r="AA175" i="5"/>
  <c r="AA57" i="5"/>
  <c r="AA314" i="5"/>
  <c r="AA62" i="5"/>
  <c r="AA196" i="5"/>
  <c r="AA268" i="5"/>
  <c r="AA131" i="5"/>
  <c r="AA259" i="5"/>
  <c r="AA144" i="5"/>
  <c r="AA271" i="5"/>
  <c r="AA306" i="5"/>
  <c r="AA237" i="5"/>
  <c r="AA127" i="5"/>
  <c r="AA115" i="5"/>
  <c r="AA74" i="5"/>
  <c r="AA140" i="5"/>
  <c r="AA201" i="5"/>
  <c r="AA298" i="5"/>
  <c r="AA284" i="5"/>
  <c r="AA28" i="5"/>
  <c r="AA83" i="5"/>
  <c r="AA292" i="5"/>
  <c r="AA194" i="5"/>
  <c r="AA20" i="5"/>
  <c r="AA330" i="5"/>
  <c r="AA25" i="5"/>
  <c r="AA312" i="5"/>
  <c r="AA78" i="5"/>
  <c r="AA171" i="5"/>
  <c r="AA181" i="5"/>
  <c r="AA208" i="5"/>
  <c r="AA73" i="5"/>
  <c r="AA148" i="5"/>
  <c r="AA122" i="5"/>
  <c r="AA95" i="5"/>
  <c r="AA258" i="5"/>
  <c r="AA211" i="5"/>
  <c r="AA222" i="5"/>
  <c r="AA137" i="5"/>
  <c r="AA220" i="5"/>
  <c r="AA146" i="5"/>
  <c r="AA69" i="5"/>
  <c r="AA205" i="5"/>
  <c r="AA6" i="5"/>
  <c r="AA210" i="5"/>
  <c r="AA84" i="5"/>
  <c r="AA65" i="5"/>
  <c r="AA5" i="5"/>
  <c r="AA267" i="5"/>
  <c r="AA322" i="5"/>
  <c r="AA255" i="5"/>
  <c r="AA261" i="5"/>
  <c r="AA200" i="5"/>
  <c r="AA278" i="5"/>
  <c r="AA17" i="5"/>
  <c r="AA79" i="5"/>
  <c r="AA336" i="5"/>
  <c r="AA179" i="5"/>
  <c r="AA338" i="5"/>
  <c r="AA70" i="5"/>
  <c r="AA340" i="5"/>
  <c r="AA63" i="5"/>
  <c r="AA150" i="5"/>
  <c r="AA106" i="5"/>
  <c r="AA64" i="5"/>
  <c r="AA229" i="5"/>
  <c r="AA333" i="5"/>
  <c r="AA40" i="5"/>
  <c r="AA55" i="5"/>
  <c r="AA117" i="5"/>
  <c r="AA92" i="5"/>
  <c r="AA288" i="5"/>
  <c r="AA197" i="5"/>
  <c r="AA29" i="5"/>
  <c r="AA118" i="5"/>
  <c r="AA206" i="5"/>
  <c r="AA279" i="5"/>
  <c r="AA323" i="5"/>
  <c r="AA49" i="5"/>
  <c r="AA15" i="5"/>
  <c r="AA287" i="5"/>
  <c r="AA172" i="5"/>
  <c r="AA334" i="5"/>
  <c r="AA221" i="5"/>
  <c r="AA138" i="5"/>
  <c r="AA10" i="5"/>
  <c r="AA239" i="5"/>
  <c r="AA265" i="5"/>
  <c r="AA27" i="5"/>
  <c r="AA329" i="5"/>
  <c r="AA291" i="5"/>
  <c r="AA256" i="5"/>
  <c r="AA277" i="5"/>
  <c r="AA114" i="5"/>
  <c r="AA125" i="5"/>
  <c r="AA37" i="5"/>
  <c r="AA56" i="5"/>
  <c r="AA46" i="5"/>
  <c r="AA2" i="5"/>
  <c r="AA309" i="5"/>
  <c r="AA153" i="5"/>
  <c r="AA147" i="5"/>
  <c r="AA103" i="5"/>
  <c r="AA97" i="5"/>
  <c r="AA212" i="5"/>
  <c r="AA89" i="5"/>
  <c r="AA121" i="5"/>
  <c r="AA161" i="5"/>
  <c r="AA305" i="5"/>
  <c r="AA50" i="5"/>
  <c r="AA39" i="5"/>
  <c r="AA307" i="5"/>
  <c r="AA190" i="5"/>
  <c r="AA289" i="5"/>
  <c r="AA215" i="5"/>
  <c r="AA251" i="5"/>
  <c r="AA276" i="5"/>
  <c r="AA143" i="5"/>
  <c r="AA14" i="5"/>
  <c r="AA124" i="5"/>
  <c r="B204" i="4"/>
  <c r="AC11" i="5"/>
  <c r="W11" i="5"/>
  <c r="V11" i="5"/>
  <c r="U11" i="5"/>
  <c r="T11" i="5"/>
  <c r="S11" i="5"/>
  <c r="R11" i="5"/>
  <c r="AC43" i="5"/>
  <c r="W43" i="5"/>
  <c r="V43" i="5"/>
  <c r="U43" i="5"/>
  <c r="T43" i="5"/>
  <c r="S43" i="5"/>
  <c r="R43" i="5"/>
  <c r="AC209" i="5"/>
  <c r="W209" i="5"/>
  <c r="V209" i="5"/>
  <c r="U209" i="5"/>
  <c r="T209" i="5"/>
  <c r="S209" i="5"/>
  <c r="R209" i="5"/>
  <c r="AC5" i="5"/>
  <c r="W5" i="5"/>
  <c r="V5" i="5"/>
  <c r="U5" i="5"/>
  <c r="T5" i="5"/>
  <c r="S5" i="5"/>
  <c r="R5" i="5"/>
  <c r="AC20" i="5"/>
  <c r="W20" i="5"/>
  <c r="V20" i="5"/>
  <c r="U20" i="5"/>
  <c r="T20" i="5"/>
  <c r="S20" i="5"/>
  <c r="R20" i="5"/>
  <c r="AC42" i="5"/>
  <c r="W42" i="5"/>
  <c r="V42" i="5"/>
  <c r="U42" i="5"/>
  <c r="T42" i="5"/>
  <c r="S42" i="5"/>
  <c r="R42" i="5"/>
  <c r="AC67" i="5"/>
  <c r="W67" i="5"/>
  <c r="V67" i="5"/>
  <c r="U67" i="5"/>
  <c r="T67" i="5"/>
  <c r="S67" i="5"/>
  <c r="R67" i="5"/>
  <c r="AC9" i="5"/>
  <c r="W9" i="5"/>
  <c r="V9" i="5"/>
  <c r="U9" i="5"/>
  <c r="T9" i="5"/>
  <c r="S9" i="5"/>
  <c r="R9" i="5"/>
  <c r="AC51" i="5"/>
  <c r="W51" i="5"/>
  <c r="V51" i="5"/>
  <c r="U51" i="5"/>
  <c r="T51" i="5"/>
  <c r="S51" i="5"/>
  <c r="R51" i="5"/>
  <c r="AC21" i="5"/>
  <c r="W21" i="5"/>
  <c r="V21" i="5"/>
  <c r="U21" i="5"/>
  <c r="T21" i="5"/>
  <c r="S21" i="5"/>
  <c r="R21" i="5"/>
  <c r="AC252" i="5"/>
  <c r="W252" i="5"/>
  <c r="V252" i="5"/>
  <c r="U252" i="5"/>
  <c r="T252" i="5"/>
  <c r="S252" i="5"/>
  <c r="R252" i="5"/>
  <c r="AC10" i="5"/>
  <c r="W10" i="5"/>
  <c r="V10" i="5"/>
  <c r="U10" i="5"/>
  <c r="T10" i="5"/>
  <c r="S10" i="5"/>
  <c r="R10" i="5"/>
  <c r="AC37" i="5"/>
  <c r="W37" i="5"/>
  <c r="V37" i="5"/>
  <c r="U37" i="5"/>
  <c r="T37" i="5"/>
  <c r="S37" i="5"/>
  <c r="R37" i="5"/>
  <c r="AC63" i="5"/>
  <c r="W63" i="5"/>
  <c r="V63" i="5"/>
  <c r="U63" i="5"/>
  <c r="T63" i="5"/>
  <c r="S63" i="5"/>
  <c r="R63" i="5"/>
  <c r="AC211" i="5"/>
  <c r="W211" i="5"/>
  <c r="V211" i="5"/>
  <c r="U211" i="5"/>
  <c r="T211" i="5"/>
  <c r="S211" i="5"/>
  <c r="R211" i="5"/>
  <c r="AC50" i="5"/>
  <c r="W50" i="5"/>
  <c r="V50" i="5"/>
  <c r="U50" i="5"/>
  <c r="T50" i="5"/>
  <c r="S50" i="5"/>
  <c r="R50" i="5"/>
  <c r="AC199" i="5"/>
  <c r="W199" i="5"/>
  <c r="V199" i="5"/>
  <c r="U199" i="5"/>
  <c r="T199" i="5"/>
  <c r="S199" i="5"/>
  <c r="R199" i="5"/>
  <c r="AC36" i="5"/>
  <c r="W36" i="5"/>
  <c r="V36" i="5"/>
  <c r="U36" i="5"/>
  <c r="T36" i="5"/>
  <c r="S36" i="5"/>
  <c r="R36" i="5"/>
  <c r="AC204" i="5"/>
  <c r="W204" i="5"/>
  <c r="V204" i="5"/>
  <c r="U204" i="5"/>
  <c r="T204" i="5"/>
  <c r="S204" i="5"/>
  <c r="R204" i="5"/>
  <c r="AC198" i="5"/>
  <c r="W198" i="5"/>
  <c r="V198" i="5"/>
  <c r="U198" i="5"/>
  <c r="T198" i="5"/>
  <c r="S198" i="5"/>
  <c r="R198" i="5"/>
  <c r="AC342" i="5"/>
  <c r="W342" i="5"/>
  <c r="V342" i="5"/>
  <c r="U342" i="5"/>
  <c r="T342" i="5"/>
  <c r="S342" i="5"/>
  <c r="R342" i="5"/>
  <c r="AC93" i="5"/>
  <c r="W93" i="5"/>
  <c r="V93" i="5"/>
  <c r="U93" i="5"/>
  <c r="T93" i="5"/>
  <c r="S93" i="5"/>
  <c r="R93" i="5"/>
  <c r="AC94" i="5"/>
  <c r="W94" i="5"/>
  <c r="V94" i="5"/>
  <c r="U94" i="5"/>
  <c r="T94" i="5"/>
  <c r="S94" i="5"/>
  <c r="R94" i="5"/>
  <c r="AC87" i="5"/>
  <c r="W87" i="5"/>
  <c r="V87" i="5"/>
  <c r="U87" i="5"/>
  <c r="T87" i="5"/>
  <c r="S87" i="5"/>
  <c r="R87" i="5"/>
  <c r="AC3" i="5"/>
  <c r="W3" i="5"/>
  <c r="V3" i="5"/>
  <c r="U3" i="5"/>
  <c r="T3" i="5"/>
  <c r="S3" i="5"/>
  <c r="R3" i="5"/>
  <c r="AC86" i="5"/>
  <c r="W86" i="5"/>
  <c r="V86" i="5"/>
  <c r="U86" i="5"/>
  <c r="T86" i="5"/>
  <c r="S86" i="5"/>
  <c r="R86" i="5"/>
  <c r="AC208" i="5"/>
  <c r="W208" i="5"/>
  <c r="V208" i="5"/>
  <c r="U208" i="5"/>
  <c r="T208" i="5"/>
  <c r="S208" i="5"/>
  <c r="R208" i="5"/>
  <c r="AC197" i="5"/>
  <c r="W197" i="5"/>
  <c r="V197" i="5"/>
  <c r="U197" i="5"/>
  <c r="T197" i="5"/>
  <c r="S197" i="5"/>
  <c r="R197" i="5"/>
  <c r="AC49" i="5"/>
  <c r="W49" i="5"/>
  <c r="V49" i="5"/>
  <c r="U49" i="5"/>
  <c r="T49" i="5"/>
  <c r="S49" i="5"/>
  <c r="R49" i="5"/>
  <c r="AC196" i="5"/>
  <c r="W196" i="5"/>
  <c r="V196" i="5"/>
  <c r="U196" i="5"/>
  <c r="T196" i="5"/>
  <c r="S196" i="5"/>
  <c r="R196" i="5"/>
  <c r="AC35" i="5"/>
  <c r="W35" i="5"/>
  <c r="V35" i="5"/>
  <c r="U35" i="5"/>
  <c r="T35" i="5"/>
  <c r="S35" i="5"/>
  <c r="R35" i="5"/>
  <c r="AC195" i="5"/>
  <c r="W195" i="5"/>
  <c r="V195" i="5"/>
  <c r="U195" i="5"/>
  <c r="T195" i="5"/>
  <c r="S195" i="5"/>
  <c r="R195" i="5"/>
  <c r="AC341" i="5"/>
  <c r="W341" i="5"/>
  <c r="V341" i="5"/>
  <c r="U341" i="5"/>
  <c r="T341" i="5"/>
  <c r="S341" i="5"/>
  <c r="R341" i="5"/>
  <c r="AC102" i="5"/>
  <c r="W102" i="5"/>
  <c r="V102" i="5"/>
  <c r="U102" i="5"/>
  <c r="T102" i="5"/>
  <c r="S102" i="5"/>
  <c r="R102" i="5"/>
  <c r="AC97" i="5"/>
  <c r="W97" i="5"/>
  <c r="V97" i="5"/>
  <c r="U97" i="5"/>
  <c r="T97" i="5"/>
  <c r="S97" i="5"/>
  <c r="R97" i="5"/>
  <c r="AC55" i="5"/>
  <c r="W55" i="5"/>
  <c r="V55" i="5"/>
  <c r="U55" i="5"/>
  <c r="T55" i="5"/>
  <c r="S55" i="5"/>
  <c r="R55" i="5"/>
  <c r="AC65" i="5"/>
  <c r="W65" i="5"/>
  <c r="V65" i="5"/>
  <c r="U65" i="5"/>
  <c r="T65" i="5"/>
  <c r="S65" i="5"/>
  <c r="R65" i="5"/>
  <c r="AC194" i="5"/>
  <c r="W194" i="5"/>
  <c r="V194" i="5"/>
  <c r="U194" i="5"/>
  <c r="T194" i="5"/>
  <c r="S194" i="5"/>
  <c r="R194" i="5"/>
  <c r="AC315" i="5"/>
  <c r="W315" i="5"/>
  <c r="V315" i="5"/>
  <c r="U315" i="5"/>
  <c r="T315" i="5"/>
  <c r="S315" i="5"/>
  <c r="R315" i="5"/>
  <c r="AC85" i="5"/>
  <c r="W85" i="5"/>
  <c r="V85" i="5"/>
  <c r="U85" i="5"/>
  <c r="T85" i="5"/>
  <c r="S85" i="5"/>
  <c r="R85" i="5"/>
  <c r="AC7" i="5"/>
  <c r="W7" i="5"/>
  <c r="V7" i="5"/>
  <c r="U7" i="5"/>
  <c r="T7" i="5"/>
  <c r="S7" i="5"/>
  <c r="R7" i="5"/>
  <c r="AC193" i="5"/>
  <c r="W193" i="5"/>
  <c r="V193" i="5"/>
  <c r="U193" i="5"/>
  <c r="T193" i="5"/>
  <c r="S193" i="5"/>
  <c r="R193" i="5"/>
  <c r="AC62" i="5"/>
  <c r="W62" i="5"/>
  <c r="V62" i="5"/>
  <c r="U62" i="5"/>
  <c r="T62" i="5"/>
  <c r="S62" i="5"/>
  <c r="R62" i="5"/>
  <c r="AC8" i="5"/>
  <c r="W8" i="5"/>
  <c r="V8" i="5"/>
  <c r="U8" i="5"/>
  <c r="T8" i="5"/>
  <c r="S8" i="5"/>
  <c r="R8" i="5"/>
  <c r="AC192" i="5"/>
  <c r="W192" i="5"/>
  <c r="V192" i="5"/>
  <c r="U192" i="5"/>
  <c r="T192" i="5"/>
  <c r="S192" i="5"/>
  <c r="R192" i="5"/>
  <c r="AC34" i="5"/>
  <c r="W34" i="5"/>
  <c r="V34" i="5"/>
  <c r="U34" i="5"/>
  <c r="T34" i="5"/>
  <c r="S34" i="5"/>
  <c r="R34" i="5"/>
  <c r="AC340" i="5"/>
  <c r="W340" i="5"/>
  <c r="V340" i="5"/>
  <c r="U340" i="5"/>
  <c r="T340" i="5"/>
  <c r="S340" i="5"/>
  <c r="R340" i="5"/>
  <c r="AC61" i="5"/>
  <c r="W61" i="5"/>
  <c r="V61" i="5"/>
  <c r="U61" i="5"/>
  <c r="T61" i="5"/>
  <c r="S61" i="5"/>
  <c r="R61" i="5"/>
  <c r="AC33" i="5"/>
  <c r="W33" i="5"/>
  <c r="V33" i="5"/>
  <c r="U33" i="5"/>
  <c r="T33" i="5"/>
  <c r="S33" i="5"/>
  <c r="R33" i="5"/>
  <c r="AC191" i="5"/>
  <c r="W191" i="5"/>
  <c r="V191" i="5"/>
  <c r="U191" i="5"/>
  <c r="T191" i="5"/>
  <c r="S191" i="5"/>
  <c r="R191" i="5"/>
  <c r="AC292" i="5"/>
  <c r="W292" i="5"/>
  <c r="V292" i="5"/>
  <c r="U292" i="5"/>
  <c r="T292" i="5"/>
  <c r="S292" i="5"/>
  <c r="R292" i="5"/>
  <c r="AC15" i="5"/>
  <c r="W15" i="5"/>
  <c r="V15" i="5"/>
  <c r="X15" i="5" s="1"/>
  <c r="Y15" i="5" s="1"/>
  <c r="Z15" i="5" s="1"/>
  <c r="U15" i="5"/>
  <c r="T15" i="5"/>
  <c r="S15" i="5"/>
  <c r="R15" i="5"/>
  <c r="AC291" i="5"/>
  <c r="W291" i="5"/>
  <c r="V291" i="5"/>
  <c r="U291" i="5"/>
  <c r="T291" i="5"/>
  <c r="S291" i="5"/>
  <c r="R291" i="5"/>
  <c r="AC32" i="5"/>
  <c r="W32" i="5"/>
  <c r="V32" i="5"/>
  <c r="U32" i="5"/>
  <c r="T32" i="5"/>
  <c r="S32" i="5"/>
  <c r="R32" i="5"/>
  <c r="AC56" i="5"/>
  <c r="W56" i="5"/>
  <c r="V56" i="5"/>
  <c r="U56" i="5"/>
  <c r="T56" i="5"/>
  <c r="S56" i="5"/>
  <c r="R56" i="5"/>
  <c r="AC240" i="5"/>
  <c r="W240" i="5"/>
  <c r="V240" i="5"/>
  <c r="U240" i="5"/>
  <c r="T240" i="5"/>
  <c r="S240" i="5"/>
  <c r="R240" i="5"/>
  <c r="AC31" i="5"/>
  <c r="W31" i="5"/>
  <c r="V31" i="5"/>
  <c r="U31" i="5"/>
  <c r="T31" i="5"/>
  <c r="S31" i="5"/>
  <c r="R31" i="5"/>
  <c r="AC203" i="5"/>
  <c r="W203" i="5"/>
  <c r="V203" i="5"/>
  <c r="U203" i="5"/>
  <c r="T203" i="5"/>
  <c r="S203" i="5"/>
  <c r="R203" i="5"/>
  <c r="AC190" i="5"/>
  <c r="W190" i="5"/>
  <c r="V190" i="5"/>
  <c r="U190" i="5"/>
  <c r="T190" i="5"/>
  <c r="S190" i="5"/>
  <c r="R190" i="5"/>
  <c r="AC70" i="5"/>
  <c r="W70" i="5"/>
  <c r="V70" i="5"/>
  <c r="U70" i="5"/>
  <c r="T70" i="5"/>
  <c r="S70" i="5"/>
  <c r="R70" i="5"/>
  <c r="AC258" i="5"/>
  <c r="W258" i="5"/>
  <c r="V258" i="5"/>
  <c r="U258" i="5"/>
  <c r="T258" i="5"/>
  <c r="S258" i="5"/>
  <c r="R258" i="5"/>
  <c r="AC189" i="5"/>
  <c r="W189" i="5"/>
  <c r="V189" i="5"/>
  <c r="U189" i="5"/>
  <c r="T189" i="5"/>
  <c r="S189" i="5"/>
  <c r="R189" i="5"/>
  <c r="AC339" i="5"/>
  <c r="W339" i="5"/>
  <c r="V339" i="5"/>
  <c r="U339" i="5"/>
  <c r="T339" i="5"/>
  <c r="S339" i="5"/>
  <c r="R339" i="5"/>
  <c r="AC60" i="5"/>
  <c r="W60" i="5"/>
  <c r="V60" i="5"/>
  <c r="U60" i="5"/>
  <c r="T60" i="5"/>
  <c r="S60" i="5"/>
  <c r="R60" i="5"/>
  <c r="AC188" i="5"/>
  <c r="W188" i="5"/>
  <c r="V188" i="5"/>
  <c r="U188" i="5"/>
  <c r="T188" i="5"/>
  <c r="S188" i="5"/>
  <c r="R188" i="5"/>
  <c r="AC187" i="5"/>
  <c r="W187" i="5"/>
  <c r="V187" i="5"/>
  <c r="U187" i="5"/>
  <c r="T187" i="5"/>
  <c r="S187" i="5"/>
  <c r="R187" i="5"/>
  <c r="AC219" i="5"/>
  <c r="W219" i="5"/>
  <c r="V219" i="5"/>
  <c r="U219" i="5"/>
  <c r="T219" i="5"/>
  <c r="S219" i="5"/>
  <c r="R219" i="5"/>
  <c r="AC186" i="5"/>
  <c r="W186" i="5"/>
  <c r="V186" i="5"/>
  <c r="U186" i="5"/>
  <c r="T186" i="5"/>
  <c r="S186" i="5"/>
  <c r="R186" i="5"/>
  <c r="AC48" i="5"/>
  <c r="W48" i="5"/>
  <c r="V48" i="5"/>
  <c r="U48" i="5"/>
  <c r="T48" i="5"/>
  <c r="S48" i="5"/>
  <c r="R48" i="5"/>
  <c r="AC40" i="5"/>
  <c r="W40" i="5"/>
  <c r="V40" i="5"/>
  <c r="U40" i="5"/>
  <c r="T40" i="5"/>
  <c r="S40" i="5"/>
  <c r="R40" i="5"/>
  <c r="AC84" i="5"/>
  <c r="W84" i="5"/>
  <c r="V84" i="5"/>
  <c r="U84" i="5"/>
  <c r="T84" i="5"/>
  <c r="S84" i="5"/>
  <c r="R84" i="5"/>
  <c r="AC109" i="5"/>
  <c r="W109" i="5"/>
  <c r="V109" i="5"/>
  <c r="U109" i="5"/>
  <c r="T109" i="5"/>
  <c r="S109" i="5"/>
  <c r="R109" i="5"/>
  <c r="AC71" i="5"/>
  <c r="W71" i="5"/>
  <c r="V71" i="5"/>
  <c r="U71" i="5"/>
  <c r="T71" i="5"/>
  <c r="S71" i="5"/>
  <c r="R71" i="5"/>
  <c r="AC202" i="5"/>
  <c r="W202" i="5"/>
  <c r="V202" i="5"/>
  <c r="U202" i="5"/>
  <c r="T202" i="5"/>
  <c r="S202" i="5"/>
  <c r="R202" i="5"/>
  <c r="AC47" i="5"/>
  <c r="W47" i="5"/>
  <c r="V47" i="5"/>
  <c r="U47" i="5"/>
  <c r="T47" i="5"/>
  <c r="S47" i="5"/>
  <c r="R47" i="5"/>
  <c r="AC239" i="5"/>
  <c r="W239" i="5"/>
  <c r="V239" i="5"/>
  <c r="U239" i="5"/>
  <c r="T239" i="5"/>
  <c r="S239" i="5"/>
  <c r="R239" i="5"/>
  <c r="AC314" i="5"/>
  <c r="W314" i="5"/>
  <c r="V314" i="5"/>
  <c r="U314" i="5"/>
  <c r="T314" i="5"/>
  <c r="S314" i="5"/>
  <c r="R314" i="5"/>
  <c r="AC185" i="5"/>
  <c r="W185" i="5"/>
  <c r="V185" i="5"/>
  <c r="U185" i="5"/>
  <c r="T185" i="5"/>
  <c r="S185" i="5"/>
  <c r="R185" i="5"/>
  <c r="AC212" i="5"/>
  <c r="W212" i="5"/>
  <c r="V212" i="5"/>
  <c r="U212" i="5"/>
  <c r="T212" i="5"/>
  <c r="S212" i="5"/>
  <c r="R212" i="5"/>
  <c r="AC236" i="5"/>
  <c r="W236" i="5"/>
  <c r="V236" i="5"/>
  <c r="U236" i="5"/>
  <c r="T236" i="5"/>
  <c r="S236" i="5"/>
  <c r="R236" i="5"/>
  <c r="AC30" i="5"/>
  <c r="W30" i="5"/>
  <c r="V30" i="5"/>
  <c r="U30" i="5"/>
  <c r="T30" i="5"/>
  <c r="S30" i="5"/>
  <c r="R30" i="5"/>
  <c r="AC13" i="5"/>
  <c r="W13" i="5"/>
  <c r="V13" i="5"/>
  <c r="U13" i="5"/>
  <c r="T13" i="5"/>
  <c r="S13" i="5"/>
  <c r="R13" i="5"/>
  <c r="AC184" i="5"/>
  <c r="W184" i="5"/>
  <c r="V184" i="5"/>
  <c r="U184" i="5"/>
  <c r="T184" i="5"/>
  <c r="S184" i="5"/>
  <c r="R184" i="5"/>
  <c r="AC210" i="5"/>
  <c r="W210" i="5"/>
  <c r="V210" i="5"/>
  <c r="U210" i="5"/>
  <c r="T210" i="5"/>
  <c r="S210" i="5"/>
  <c r="R210" i="5"/>
  <c r="AC83" i="5"/>
  <c r="W83" i="5"/>
  <c r="V83" i="5"/>
  <c r="U83" i="5"/>
  <c r="T83" i="5"/>
  <c r="S83" i="5"/>
  <c r="R83" i="5"/>
  <c r="AC183" i="5"/>
  <c r="W183" i="5"/>
  <c r="V183" i="5"/>
  <c r="U183" i="5"/>
  <c r="T183" i="5"/>
  <c r="S183" i="5"/>
  <c r="R183" i="5"/>
  <c r="AC90" i="5"/>
  <c r="W90" i="5"/>
  <c r="V90" i="5"/>
  <c r="U90" i="5"/>
  <c r="T90" i="5"/>
  <c r="S90" i="5"/>
  <c r="R90" i="5"/>
  <c r="AC182" i="5"/>
  <c r="W182" i="5"/>
  <c r="V182" i="5"/>
  <c r="U182" i="5"/>
  <c r="T182" i="5"/>
  <c r="S182" i="5"/>
  <c r="R182" i="5"/>
  <c r="AC12" i="5"/>
  <c r="W12" i="5"/>
  <c r="V12" i="5"/>
  <c r="U12" i="5"/>
  <c r="T12" i="5"/>
  <c r="S12" i="5"/>
  <c r="R12" i="5"/>
  <c r="AC59" i="5"/>
  <c r="W59" i="5"/>
  <c r="V59" i="5"/>
  <c r="U59" i="5"/>
  <c r="T59" i="5"/>
  <c r="S59" i="5"/>
  <c r="R59" i="5"/>
  <c r="AC54" i="5"/>
  <c r="W54" i="5"/>
  <c r="V54" i="5"/>
  <c r="U54" i="5"/>
  <c r="T54" i="5"/>
  <c r="S54" i="5"/>
  <c r="R54" i="5"/>
  <c r="AC91" i="5"/>
  <c r="W91" i="5"/>
  <c r="V91" i="5"/>
  <c r="U91" i="5"/>
  <c r="T91" i="5"/>
  <c r="S91" i="5"/>
  <c r="R91" i="5"/>
  <c r="AC290" i="5"/>
  <c r="W290" i="5"/>
  <c r="V290" i="5"/>
  <c r="U290" i="5"/>
  <c r="T290" i="5"/>
  <c r="S290" i="5"/>
  <c r="R290" i="5"/>
  <c r="AC338" i="5"/>
  <c r="W338" i="5"/>
  <c r="V338" i="5"/>
  <c r="U338" i="5"/>
  <c r="T338" i="5"/>
  <c r="S338" i="5"/>
  <c r="R338" i="5"/>
  <c r="AC181" i="5"/>
  <c r="W181" i="5"/>
  <c r="V181" i="5"/>
  <c r="U181" i="5"/>
  <c r="T181" i="5"/>
  <c r="S181" i="5"/>
  <c r="R181" i="5"/>
  <c r="AC235" i="5"/>
  <c r="W235" i="5"/>
  <c r="V235" i="5"/>
  <c r="U235" i="5"/>
  <c r="T235" i="5"/>
  <c r="S235" i="5"/>
  <c r="R235" i="5"/>
  <c r="AC180" i="5"/>
  <c r="W180" i="5"/>
  <c r="V180" i="5"/>
  <c r="U180" i="5"/>
  <c r="T180" i="5"/>
  <c r="S180" i="5"/>
  <c r="R180" i="5"/>
  <c r="AC303" i="5"/>
  <c r="W303" i="5"/>
  <c r="V303" i="5"/>
  <c r="U303" i="5"/>
  <c r="T303" i="5"/>
  <c r="S303" i="5"/>
  <c r="R303" i="5"/>
  <c r="AC265" i="5"/>
  <c r="W265" i="5"/>
  <c r="V265" i="5"/>
  <c r="U265" i="5"/>
  <c r="T265" i="5"/>
  <c r="S265" i="5"/>
  <c r="R265" i="5"/>
  <c r="AC46" i="5"/>
  <c r="W46" i="5"/>
  <c r="V46" i="5"/>
  <c r="U46" i="5"/>
  <c r="T46" i="5"/>
  <c r="S46" i="5"/>
  <c r="R46" i="5"/>
  <c r="AC247" i="5"/>
  <c r="W247" i="5"/>
  <c r="V247" i="5"/>
  <c r="U247" i="5"/>
  <c r="T247" i="5"/>
  <c r="S247" i="5"/>
  <c r="R247" i="5"/>
  <c r="AC89" i="5"/>
  <c r="W89" i="5"/>
  <c r="V89" i="5"/>
  <c r="U89" i="5"/>
  <c r="T89" i="5"/>
  <c r="S89" i="5"/>
  <c r="R89" i="5"/>
  <c r="AC289" i="5"/>
  <c r="W289" i="5"/>
  <c r="V289" i="5"/>
  <c r="U289" i="5"/>
  <c r="T289" i="5"/>
  <c r="S289" i="5"/>
  <c r="R289" i="5"/>
  <c r="AC41" i="5"/>
  <c r="W41" i="5"/>
  <c r="V41" i="5"/>
  <c r="U41" i="5"/>
  <c r="T41" i="5"/>
  <c r="S41" i="5"/>
  <c r="R41" i="5"/>
  <c r="AC19" i="5"/>
  <c r="W19" i="5"/>
  <c r="V19" i="5"/>
  <c r="U19" i="5"/>
  <c r="T19" i="5"/>
  <c r="S19" i="5"/>
  <c r="R19" i="5"/>
  <c r="AC101" i="5"/>
  <c r="W101" i="5"/>
  <c r="V101" i="5"/>
  <c r="U101" i="5"/>
  <c r="T101" i="5"/>
  <c r="S101" i="5"/>
  <c r="R101" i="5"/>
  <c r="AC179" i="5"/>
  <c r="W179" i="5"/>
  <c r="V179" i="5"/>
  <c r="U179" i="5"/>
  <c r="T179" i="5"/>
  <c r="S179" i="5"/>
  <c r="R179" i="5"/>
  <c r="AC95" i="5"/>
  <c r="W95" i="5"/>
  <c r="V95" i="5"/>
  <c r="U95" i="5"/>
  <c r="T95" i="5"/>
  <c r="S95" i="5"/>
  <c r="R95" i="5"/>
  <c r="AC178" i="5"/>
  <c r="W178" i="5"/>
  <c r="V178" i="5"/>
  <c r="U178" i="5"/>
  <c r="T178" i="5"/>
  <c r="S178" i="5"/>
  <c r="R178" i="5"/>
  <c r="AC288" i="5"/>
  <c r="W288" i="5"/>
  <c r="V288" i="5"/>
  <c r="U288" i="5"/>
  <c r="T288" i="5"/>
  <c r="S288" i="5"/>
  <c r="R288" i="5"/>
  <c r="AC57" i="5"/>
  <c r="W57" i="5"/>
  <c r="V57" i="5"/>
  <c r="U57" i="5"/>
  <c r="T57" i="5"/>
  <c r="S57" i="5"/>
  <c r="R57" i="5"/>
  <c r="AC82" i="5"/>
  <c r="W82" i="5"/>
  <c r="V82" i="5"/>
  <c r="U82" i="5"/>
  <c r="T82" i="5"/>
  <c r="S82" i="5"/>
  <c r="R82" i="5"/>
  <c r="AC81" i="5"/>
  <c r="W81" i="5"/>
  <c r="V81" i="5"/>
  <c r="U81" i="5"/>
  <c r="T81" i="5"/>
  <c r="S81" i="5"/>
  <c r="R81" i="5"/>
  <c r="AC44" i="5"/>
  <c r="W44" i="5"/>
  <c r="V44" i="5"/>
  <c r="U44" i="5"/>
  <c r="T44" i="5"/>
  <c r="S44" i="5"/>
  <c r="R44" i="5"/>
  <c r="AC18" i="5"/>
  <c r="W18" i="5"/>
  <c r="V18" i="5"/>
  <c r="U18" i="5"/>
  <c r="T18" i="5"/>
  <c r="S18" i="5"/>
  <c r="R18" i="5"/>
  <c r="AC29" i="5"/>
  <c r="W29" i="5"/>
  <c r="V29" i="5"/>
  <c r="U29" i="5"/>
  <c r="T29" i="5"/>
  <c r="S29" i="5"/>
  <c r="R29" i="5"/>
  <c r="AC287" i="5"/>
  <c r="W287" i="5"/>
  <c r="V287" i="5"/>
  <c r="U287" i="5"/>
  <c r="T287" i="5"/>
  <c r="S287" i="5"/>
  <c r="R287" i="5"/>
  <c r="AC6" i="5"/>
  <c r="W6" i="5"/>
  <c r="V6" i="5"/>
  <c r="U6" i="5"/>
  <c r="T6" i="5"/>
  <c r="S6" i="5"/>
  <c r="R6" i="5"/>
  <c r="AC28" i="5"/>
  <c r="W28" i="5"/>
  <c r="V28" i="5"/>
  <c r="U28" i="5"/>
  <c r="T28" i="5"/>
  <c r="S28" i="5"/>
  <c r="R28" i="5"/>
  <c r="AC177" i="5"/>
  <c r="W177" i="5"/>
  <c r="V177" i="5"/>
  <c r="U177" i="5"/>
  <c r="T177" i="5"/>
  <c r="S177" i="5"/>
  <c r="R177" i="5"/>
  <c r="AC176" i="5"/>
  <c r="W176" i="5"/>
  <c r="V176" i="5"/>
  <c r="U176" i="5"/>
  <c r="T176" i="5"/>
  <c r="S176" i="5"/>
  <c r="R176" i="5"/>
  <c r="AC286" i="5"/>
  <c r="W286" i="5"/>
  <c r="V286" i="5"/>
  <c r="U286" i="5"/>
  <c r="T286" i="5"/>
  <c r="S286" i="5"/>
  <c r="R286" i="5"/>
  <c r="AC2" i="5"/>
  <c r="W2" i="5"/>
  <c r="V2" i="5"/>
  <c r="U2" i="5"/>
  <c r="T2" i="5"/>
  <c r="S2" i="5"/>
  <c r="R2" i="5"/>
  <c r="AC175" i="5"/>
  <c r="W175" i="5"/>
  <c r="V175" i="5"/>
  <c r="U175" i="5"/>
  <c r="T175" i="5"/>
  <c r="S175" i="5"/>
  <c r="R175" i="5"/>
  <c r="AC174" i="5"/>
  <c r="W174" i="5"/>
  <c r="V174" i="5"/>
  <c r="U174" i="5"/>
  <c r="T174" i="5"/>
  <c r="S174" i="5"/>
  <c r="R174" i="5"/>
  <c r="AC215" i="5"/>
  <c r="W215" i="5"/>
  <c r="V215" i="5"/>
  <c r="U215" i="5"/>
  <c r="T215" i="5"/>
  <c r="S215" i="5"/>
  <c r="R215" i="5"/>
  <c r="AC100" i="5"/>
  <c r="W100" i="5"/>
  <c r="V100" i="5"/>
  <c r="U100" i="5"/>
  <c r="T100" i="5"/>
  <c r="S100" i="5"/>
  <c r="R100" i="5"/>
  <c r="AC257" i="5"/>
  <c r="W257" i="5"/>
  <c r="V257" i="5"/>
  <c r="U257" i="5"/>
  <c r="T257" i="5"/>
  <c r="S257" i="5"/>
  <c r="R257" i="5"/>
  <c r="AC285" i="5"/>
  <c r="W285" i="5"/>
  <c r="V285" i="5"/>
  <c r="U285" i="5"/>
  <c r="T285" i="5"/>
  <c r="S285" i="5"/>
  <c r="R285" i="5"/>
  <c r="AC16" i="5"/>
  <c r="W16" i="5"/>
  <c r="V16" i="5"/>
  <c r="U16" i="5"/>
  <c r="T16" i="5"/>
  <c r="S16" i="5"/>
  <c r="R16" i="5"/>
  <c r="AC205" i="5"/>
  <c r="W205" i="5"/>
  <c r="V205" i="5"/>
  <c r="U205" i="5"/>
  <c r="T205" i="5"/>
  <c r="S205" i="5"/>
  <c r="R205" i="5"/>
  <c r="AC284" i="5"/>
  <c r="W284" i="5"/>
  <c r="V284" i="5"/>
  <c r="U284" i="5"/>
  <c r="T284" i="5"/>
  <c r="S284" i="5"/>
  <c r="R284" i="5"/>
  <c r="AC173" i="5"/>
  <c r="W173" i="5"/>
  <c r="V173" i="5"/>
  <c r="U173" i="5"/>
  <c r="T173" i="5"/>
  <c r="S173" i="5"/>
  <c r="R173" i="5"/>
  <c r="AC283" i="5"/>
  <c r="W283" i="5"/>
  <c r="V283" i="5"/>
  <c r="U283" i="5"/>
  <c r="T283" i="5"/>
  <c r="S283" i="5"/>
  <c r="R283" i="5"/>
  <c r="AC53" i="5"/>
  <c r="W53" i="5"/>
  <c r="V53" i="5"/>
  <c r="U53" i="5"/>
  <c r="T53" i="5"/>
  <c r="S53" i="5"/>
  <c r="R53" i="5"/>
  <c r="AC45" i="5"/>
  <c r="W45" i="5"/>
  <c r="V45" i="5"/>
  <c r="U45" i="5"/>
  <c r="T45" i="5"/>
  <c r="S45" i="5"/>
  <c r="R45" i="5"/>
  <c r="AC337" i="5"/>
  <c r="W337" i="5"/>
  <c r="V337" i="5"/>
  <c r="U337" i="5"/>
  <c r="T337" i="5"/>
  <c r="S337" i="5"/>
  <c r="R337" i="5"/>
  <c r="AC282" i="5"/>
  <c r="W282" i="5"/>
  <c r="V282" i="5"/>
  <c r="U282" i="5"/>
  <c r="T282" i="5"/>
  <c r="S282" i="5"/>
  <c r="R282" i="5"/>
  <c r="AC118" i="5"/>
  <c r="W118" i="5"/>
  <c r="V118" i="5"/>
  <c r="U118" i="5"/>
  <c r="T118" i="5"/>
  <c r="S118" i="5"/>
  <c r="R118" i="5"/>
  <c r="AC172" i="5"/>
  <c r="W172" i="5"/>
  <c r="V172" i="5"/>
  <c r="U172" i="5"/>
  <c r="T172" i="5"/>
  <c r="S172" i="5"/>
  <c r="R172" i="5"/>
  <c r="AC336" i="5"/>
  <c r="W336" i="5"/>
  <c r="V336" i="5"/>
  <c r="U336" i="5"/>
  <c r="T336" i="5"/>
  <c r="S336" i="5"/>
  <c r="R336" i="5"/>
  <c r="AC171" i="5"/>
  <c r="W171" i="5"/>
  <c r="V171" i="5"/>
  <c r="U171" i="5"/>
  <c r="T171" i="5"/>
  <c r="S171" i="5"/>
  <c r="R171" i="5"/>
  <c r="AC27" i="5"/>
  <c r="W27" i="5"/>
  <c r="V27" i="5"/>
  <c r="U27" i="5"/>
  <c r="T27" i="5"/>
  <c r="S27" i="5"/>
  <c r="R27" i="5"/>
  <c r="AC170" i="5"/>
  <c r="W170" i="5"/>
  <c r="V170" i="5"/>
  <c r="U170" i="5"/>
  <c r="T170" i="5"/>
  <c r="S170" i="5"/>
  <c r="R170" i="5"/>
  <c r="AC99" i="5"/>
  <c r="W99" i="5"/>
  <c r="V99" i="5"/>
  <c r="U99" i="5"/>
  <c r="T99" i="5"/>
  <c r="S99" i="5"/>
  <c r="R99" i="5"/>
  <c r="AC98" i="5"/>
  <c r="W98" i="5"/>
  <c r="V98" i="5"/>
  <c r="U98" i="5"/>
  <c r="T98" i="5"/>
  <c r="S98" i="5"/>
  <c r="R98" i="5"/>
  <c r="AC309" i="5"/>
  <c r="W309" i="5"/>
  <c r="V309" i="5"/>
  <c r="U309" i="5"/>
  <c r="T309" i="5"/>
  <c r="S309" i="5"/>
  <c r="R309" i="5"/>
  <c r="AC80" i="5"/>
  <c r="W80" i="5"/>
  <c r="V80" i="5"/>
  <c r="U80" i="5"/>
  <c r="T80" i="5"/>
  <c r="S80" i="5"/>
  <c r="R80" i="5"/>
  <c r="AC169" i="5"/>
  <c r="W169" i="5"/>
  <c r="V169" i="5"/>
  <c r="U169" i="5"/>
  <c r="T169" i="5"/>
  <c r="S169" i="5"/>
  <c r="R169" i="5"/>
  <c r="AC251" i="5"/>
  <c r="W251" i="5"/>
  <c r="V251" i="5"/>
  <c r="U251" i="5"/>
  <c r="T251" i="5"/>
  <c r="S251" i="5"/>
  <c r="R251" i="5"/>
  <c r="AC168" i="5"/>
  <c r="W168" i="5"/>
  <c r="V168" i="5"/>
  <c r="U168" i="5"/>
  <c r="T168" i="5"/>
  <c r="S168" i="5"/>
  <c r="R168" i="5"/>
  <c r="AC234" i="5"/>
  <c r="W234" i="5"/>
  <c r="V234" i="5"/>
  <c r="U234" i="5"/>
  <c r="T234" i="5"/>
  <c r="S234" i="5"/>
  <c r="R234" i="5"/>
  <c r="AC313" i="5"/>
  <c r="W313" i="5"/>
  <c r="V313" i="5"/>
  <c r="U313" i="5"/>
  <c r="T313" i="5"/>
  <c r="S313" i="5"/>
  <c r="R313" i="5"/>
  <c r="AC233" i="5"/>
  <c r="W233" i="5"/>
  <c r="V233" i="5"/>
  <c r="U233" i="5"/>
  <c r="T233" i="5"/>
  <c r="S233" i="5"/>
  <c r="R233" i="5"/>
  <c r="AC79" i="5"/>
  <c r="W79" i="5"/>
  <c r="V79" i="5"/>
  <c r="U79" i="5"/>
  <c r="T79" i="5"/>
  <c r="S79" i="5"/>
  <c r="R79" i="5"/>
  <c r="AC78" i="5"/>
  <c r="W78" i="5"/>
  <c r="V78" i="5"/>
  <c r="U78" i="5"/>
  <c r="T78" i="5"/>
  <c r="S78" i="5"/>
  <c r="R78" i="5"/>
  <c r="AC281" i="5"/>
  <c r="W281" i="5"/>
  <c r="V281" i="5"/>
  <c r="U281" i="5"/>
  <c r="T281" i="5"/>
  <c r="S281" i="5"/>
  <c r="R281" i="5"/>
  <c r="AC167" i="5"/>
  <c r="W167" i="5"/>
  <c r="V167" i="5"/>
  <c r="U167" i="5"/>
  <c r="T167" i="5"/>
  <c r="S167" i="5"/>
  <c r="R167" i="5"/>
  <c r="AC335" i="5"/>
  <c r="W335" i="5"/>
  <c r="V335" i="5"/>
  <c r="U335" i="5"/>
  <c r="T335" i="5"/>
  <c r="S335" i="5"/>
  <c r="R335" i="5"/>
  <c r="AC166" i="5"/>
  <c r="W166" i="5"/>
  <c r="V166" i="5"/>
  <c r="U166" i="5"/>
  <c r="T166" i="5"/>
  <c r="S166" i="5"/>
  <c r="R166" i="5"/>
  <c r="AC218" i="5"/>
  <c r="W218" i="5"/>
  <c r="V218" i="5"/>
  <c r="U218" i="5"/>
  <c r="T218" i="5"/>
  <c r="S218" i="5"/>
  <c r="R218" i="5"/>
  <c r="AC165" i="5"/>
  <c r="W165" i="5"/>
  <c r="V165" i="5"/>
  <c r="U165" i="5"/>
  <c r="T165" i="5"/>
  <c r="S165" i="5"/>
  <c r="R165" i="5"/>
  <c r="AC66" i="5"/>
  <c r="W66" i="5"/>
  <c r="V66" i="5"/>
  <c r="U66" i="5"/>
  <c r="T66" i="5"/>
  <c r="S66" i="5"/>
  <c r="R66" i="5"/>
  <c r="AC206" i="5"/>
  <c r="W206" i="5"/>
  <c r="V206" i="5"/>
  <c r="U206" i="5"/>
  <c r="T206" i="5"/>
  <c r="S206" i="5"/>
  <c r="R206" i="5"/>
  <c r="AC334" i="5"/>
  <c r="W334" i="5"/>
  <c r="V334" i="5"/>
  <c r="U334" i="5"/>
  <c r="T334" i="5"/>
  <c r="S334" i="5"/>
  <c r="R334" i="5"/>
  <c r="AC17" i="5"/>
  <c r="W17" i="5"/>
  <c r="V17" i="5"/>
  <c r="U17" i="5"/>
  <c r="T17" i="5"/>
  <c r="S17" i="5"/>
  <c r="R17" i="5"/>
  <c r="AC122" i="5"/>
  <c r="W122" i="5"/>
  <c r="V122" i="5"/>
  <c r="U122" i="5"/>
  <c r="T122" i="5"/>
  <c r="S122" i="5"/>
  <c r="R122" i="5"/>
  <c r="AC68" i="5"/>
  <c r="W68" i="5"/>
  <c r="V68" i="5"/>
  <c r="U68" i="5"/>
  <c r="T68" i="5"/>
  <c r="S68" i="5"/>
  <c r="R68" i="5"/>
  <c r="AC88" i="5"/>
  <c r="W88" i="5"/>
  <c r="V88" i="5"/>
  <c r="U88" i="5"/>
  <c r="T88" i="5"/>
  <c r="S88" i="5"/>
  <c r="R88" i="5"/>
  <c r="AC164" i="5"/>
  <c r="W164" i="5"/>
  <c r="V164" i="5"/>
  <c r="U164" i="5"/>
  <c r="T164" i="5"/>
  <c r="S164" i="5"/>
  <c r="R164" i="5"/>
  <c r="AC256" i="5"/>
  <c r="W256" i="5"/>
  <c r="V256" i="5"/>
  <c r="U256" i="5"/>
  <c r="T256" i="5"/>
  <c r="S256" i="5"/>
  <c r="R256" i="5"/>
  <c r="AC121" i="5"/>
  <c r="W121" i="5"/>
  <c r="V121" i="5"/>
  <c r="U121" i="5"/>
  <c r="T121" i="5"/>
  <c r="S121" i="5"/>
  <c r="R121" i="5"/>
  <c r="AC232" i="5"/>
  <c r="W232" i="5"/>
  <c r="V232" i="5"/>
  <c r="U232" i="5"/>
  <c r="T232" i="5"/>
  <c r="S232" i="5"/>
  <c r="R232" i="5"/>
  <c r="AC39" i="5"/>
  <c r="W39" i="5"/>
  <c r="V39" i="5"/>
  <c r="U39" i="5"/>
  <c r="T39" i="5"/>
  <c r="S39" i="5"/>
  <c r="R39" i="5"/>
  <c r="AC163" i="5"/>
  <c r="W163" i="5"/>
  <c r="V163" i="5"/>
  <c r="U163" i="5"/>
  <c r="T163" i="5"/>
  <c r="S163" i="5"/>
  <c r="R163" i="5"/>
  <c r="AC52" i="5"/>
  <c r="W52" i="5"/>
  <c r="V52" i="5"/>
  <c r="U52" i="5"/>
  <c r="T52" i="5"/>
  <c r="S52" i="5"/>
  <c r="R52" i="5"/>
  <c r="AC299" i="5"/>
  <c r="W299" i="5"/>
  <c r="V299" i="5"/>
  <c r="U299" i="5"/>
  <c r="T299" i="5"/>
  <c r="S299" i="5"/>
  <c r="R299" i="5"/>
  <c r="AC264" i="5"/>
  <c r="W264" i="5"/>
  <c r="V264" i="5"/>
  <c r="U264" i="5"/>
  <c r="T264" i="5"/>
  <c r="S264" i="5"/>
  <c r="R264" i="5"/>
  <c r="AC333" i="5"/>
  <c r="W333" i="5"/>
  <c r="V333" i="5"/>
  <c r="U333" i="5"/>
  <c r="T333" i="5"/>
  <c r="S333" i="5"/>
  <c r="R333" i="5"/>
  <c r="AC69" i="5"/>
  <c r="W69" i="5"/>
  <c r="V69" i="5"/>
  <c r="U69" i="5"/>
  <c r="T69" i="5"/>
  <c r="S69" i="5"/>
  <c r="R69" i="5"/>
  <c r="AC298" i="5"/>
  <c r="W298" i="5"/>
  <c r="V298" i="5"/>
  <c r="U298" i="5"/>
  <c r="T298" i="5"/>
  <c r="S298" i="5"/>
  <c r="R298" i="5"/>
  <c r="AC253" i="5"/>
  <c r="W253" i="5"/>
  <c r="V253" i="5"/>
  <c r="U253" i="5"/>
  <c r="T253" i="5"/>
  <c r="S253" i="5"/>
  <c r="R253" i="5"/>
  <c r="AC214" i="5"/>
  <c r="W214" i="5"/>
  <c r="V214" i="5"/>
  <c r="U214" i="5"/>
  <c r="T214" i="5"/>
  <c r="S214" i="5"/>
  <c r="R214" i="5"/>
  <c r="AC293" i="5"/>
  <c r="W293" i="5"/>
  <c r="V293" i="5"/>
  <c r="U293" i="5"/>
  <c r="T293" i="5"/>
  <c r="S293" i="5"/>
  <c r="R293" i="5"/>
  <c r="AC119" i="5"/>
  <c r="W119" i="5"/>
  <c r="V119" i="5"/>
  <c r="U119" i="5"/>
  <c r="T119" i="5"/>
  <c r="S119" i="5"/>
  <c r="R119" i="5"/>
  <c r="AC280" i="5"/>
  <c r="W280" i="5"/>
  <c r="V280" i="5"/>
  <c r="U280" i="5"/>
  <c r="T280" i="5"/>
  <c r="S280" i="5"/>
  <c r="R280" i="5"/>
  <c r="AC72" i="5"/>
  <c r="W72" i="5"/>
  <c r="V72" i="5"/>
  <c r="U72" i="5"/>
  <c r="T72" i="5"/>
  <c r="S72" i="5"/>
  <c r="R72" i="5"/>
  <c r="AC216" i="5"/>
  <c r="W216" i="5"/>
  <c r="V216" i="5"/>
  <c r="U216" i="5"/>
  <c r="T216" i="5"/>
  <c r="S216" i="5"/>
  <c r="R216" i="5"/>
  <c r="AC279" i="5"/>
  <c r="W279" i="5"/>
  <c r="V279" i="5"/>
  <c r="U279" i="5"/>
  <c r="T279" i="5"/>
  <c r="S279" i="5"/>
  <c r="R279" i="5"/>
  <c r="AC221" i="5"/>
  <c r="W221" i="5"/>
  <c r="V221" i="5"/>
  <c r="U221" i="5"/>
  <c r="T221" i="5"/>
  <c r="S221" i="5"/>
  <c r="R221" i="5"/>
  <c r="AC278" i="5"/>
  <c r="W278" i="5"/>
  <c r="V278" i="5"/>
  <c r="U278" i="5"/>
  <c r="T278" i="5"/>
  <c r="S278" i="5"/>
  <c r="R278" i="5"/>
  <c r="AC246" i="5"/>
  <c r="W246" i="5"/>
  <c r="V246" i="5"/>
  <c r="U246" i="5"/>
  <c r="T246" i="5"/>
  <c r="S246" i="5"/>
  <c r="R246" i="5"/>
  <c r="AC248" i="5"/>
  <c r="W248" i="5"/>
  <c r="V248" i="5"/>
  <c r="U248" i="5"/>
  <c r="T248" i="5"/>
  <c r="S248" i="5"/>
  <c r="R248" i="5"/>
  <c r="AC162" i="5"/>
  <c r="W162" i="5"/>
  <c r="V162" i="5"/>
  <c r="U162" i="5"/>
  <c r="T162" i="5"/>
  <c r="S162" i="5"/>
  <c r="R162" i="5"/>
  <c r="AC38" i="5"/>
  <c r="W38" i="5"/>
  <c r="V38" i="5"/>
  <c r="U38" i="5"/>
  <c r="T38" i="5"/>
  <c r="S38" i="5"/>
  <c r="R38" i="5"/>
  <c r="AC201" i="5"/>
  <c r="W201" i="5"/>
  <c r="V201" i="5"/>
  <c r="U201" i="5"/>
  <c r="T201" i="5"/>
  <c r="S201" i="5"/>
  <c r="R201" i="5"/>
  <c r="AC277" i="5"/>
  <c r="W277" i="5"/>
  <c r="V277" i="5"/>
  <c r="U277" i="5"/>
  <c r="T277" i="5"/>
  <c r="S277" i="5"/>
  <c r="R277" i="5"/>
  <c r="AC161" i="5"/>
  <c r="W161" i="5"/>
  <c r="V161" i="5"/>
  <c r="U161" i="5"/>
  <c r="T161" i="5"/>
  <c r="S161" i="5"/>
  <c r="R161" i="5"/>
  <c r="AC238" i="5"/>
  <c r="W238" i="5"/>
  <c r="V238" i="5"/>
  <c r="U238" i="5"/>
  <c r="T238" i="5"/>
  <c r="S238" i="5"/>
  <c r="R238" i="5"/>
  <c r="AC110" i="5"/>
  <c r="W110" i="5"/>
  <c r="V110" i="5"/>
  <c r="U110" i="5"/>
  <c r="T110" i="5"/>
  <c r="S110" i="5"/>
  <c r="R110" i="5"/>
  <c r="AC297" i="5"/>
  <c r="W297" i="5"/>
  <c r="V297" i="5"/>
  <c r="U297" i="5"/>
  <c r="T297" i="5"/>
  <c r="S297" i="5"/>
  <c r="R297" i="5"/>
  <c r="AC316" i="5"/>
  <c r="W316" i="5"/>
  <c r="V316" i="5"/>
  <c r="U316" i="5"/>
  <c r="T316" i="5"/>
  <c r="S316" i="5"/>
  <c r="R316" i="5"/>
  <c r="AC160" i="5"/>
  <c r="W160" i="5"/>
  <c r="V160" i="5"/>
  <c r="U160" i="5"/>
  <c r="T160" i="5"/>
  <c r="S160" i="5"/>
  <c r="R160" i="5"/>
  <c r="AC276" i="5"/>
  <c r="W276" i="5"/>
  <c r="V276" i="5"/>
  <c r="U276" i="5"/>
  <c r="T276" i="5"/>
  <c r="S276" i="5"/>
  <c r="R276" i="5"/>
  <c r="AC223" i="5"/>
  <c r="W223" i="5"/>
  <c r="V223" i="5"/>
  <c r="U223" i="5"/>
  <c r="T223" i="5"/>
  <c r="S223" i="5"/>
  <c r="R223" i="5"/>
  <c r="AC200" i="5"/>
  <c r="W200" i="5"/>
  <c r="V200" i="5"/>
  <c r="U200" i="5"/>
  <c r="T200" i="5"/>
  <c r="S200" i="5"/>
  <c r="R200" i="5"/>
  <c r="AC312" i="5"/>
  <c r="W312" i="5"/>
  <c r="V312" i="5"/>
  <c r="U312" i="5"/>
  <c r="T312" i="5"/>
  <c r="S312" i="5"/>
  <c r="R312" i="5"/>
  <c r="AC77" i="5"/>
  <c r="W77" i="5"/>
  <c r="V77" i="5"/>
  <c r="U77" i="5"/>
  <c r="T77" i="5"/>
  <c r="S77" i="5"/>
  <c r="R77" i="5"/>
  <c r="AC76" i="5"/>
  <c r="W76" i="5"/>
  <c r="V76" i="5"/>
  <c r="U76" i="5"/>
  <c r="T76" i="5"/>
  <c r="S76" i="5"/>
  <c r="R76" i="5"/>
  <c r="AC296" i="5"/>
  <c r="W296" i="5"/>
  <c r="V296" i="5"/>
  <c r="U296" i="5"/>
  <c r="T296" i="5"/>
  <c r="S296" i="5"/>
  <c r="R296" i="5"/>
  <c r="AC159" i="5"/>
  <c r="W159" i="5"/>
  <c r="V159" i="5"/>
  <c r="U159" i="5"/>
  <c r="T159" i="5"/>
  <c r="S159" i="5"/>
  <c r="R159" i="5"/>
  <c r="AC92" i="5"/>
  <c r="W92" i="5"/>
  <c r="V92" i="5"/>
  <c r="U92" i="5"/>
  <c r="T92" i="5"/>
  <c r="S92" i="5"/>
  <c r="R92" i="5"/>
  <c r="AC120" i="5"/>
  <c r="W120" i="5"/>
  <c r="V120" i="5"/>
  <c r="U120" i="5"/>
  <c r="T120" i="5"/>
  <c r="S120" i="5"/>
  <c r="R120" i="5"/>
  <c r="AC275" i="5"/>
  <c r="W275" i="5"/>
  <c r="V275" i="5"/>
  <c r="U275" i="5"/>
  <c r="T275" i="5"/>
  <c r="S275" i="5"/>
  <c r="R275" i="5"/>
  <c r="AC158" i="5"/>
  <c r="W158" i="5"/>
  <c r="V158" i="5"/>
  <c r="U158" i="5"/>
  <c r="T158" i="5"/>
  <c r="S158" i="5"/>
  <c r="R158" i="5"/>
  <c r="AC157" i="5"/>
  <c r="W157" i="5"/>
  <c r="V157" i="5"/>
  <c r="U157" i="5"/>
  <c r="T157" i="5"/>
  <c r="S157" i="5"/>
  <c r="R157" i="5"/>
  <c r="AC26" i="5"/>
  <c r="W26" i="5"/>
  <c r="V26" i="5"/>
  <c r="U26" i="5"/>
  <c r="T26" i="5"/>
  <c r="S26" i="5"/>
  <c r="R26" i="5"/>
  <c r="AC156" i="5"/>
  <c r="W156" i="5"/>
  <c r="V156" i="5"/>
  <c r="U156" i="5"/>
  <c r="T156" i="5"/>
  <c r="S156" i="5"/>
  <c r="R156" i="5"/>
  <c r="AC155" i="5"/>
  <c r="W155" i="5"/>
  <c r="V155" i="5"/>
  <c r="U155" i="5"/>
  <c r="T155" i="5"/>
  <c r="S155" i="5"/>
  <c r="R155" i="5"/>
  <c r="AC332" i="5"/>
  <c r="W332" i="5"/>
  <c r="V332" i="5"/>
  <c r="U332" i="5"/>
  <c r="T332" i="5"/>
  <c r="S332" i="5"/>
  <c r="R332" i="5"/>
  <c r="AC261" i="5"/>
  <c r="W261" i="5"/>
  <c r="V261" i="5"/>
  <c r="U261" i="5"/>
  <c r="T261" i="5"/>
  <c r="S261" i="5"/>
  <c r="R261" i="5"/>
  <c r="AC25" i="5"/>
  <c r="W25" i="5"/>
  <c r="V25" i="5"/>
  <c r="U25" i="5"/>
  <c r="T25" i="5"/>
  <c r="S25" i="5"/>
  <c r="R25" i="5"/>
  <c r="AC237" i="5"/>
  <c r="W237" i="5"/>
  <c r="V237" i="5"/>
  <c r="U237" i="5"/>
  <c r="T237" i="5"/>
  <c r="S237" i="5"/>
  <c r="R237" i="5"/>
  <c r="AC317" i="5"/>
  <c r="W317" i="5"/>
  <c r="V317" i="5"/>
  <c r="U317" i="5"/>
  <c r="T317" i="5"/>
  <c r="S317" i="5"/>
  <c r="R317" i="5"/>
  <c r="AC331" i="5"/>
  <c r="W331" i="5"/>
  <c r="V331" i="5"/>
  <c r="U331" i="5"/>
  <c r="T331" i="5"/>
  <c r="S331" i="5"/>
  <c r="R331" i="5"/>
  <c r="AC154" i="5"/>
  <c r="W154" i="5"/>
  <c r="V154" i="5"/>
  <c r="U154" i="5"/>
  <c r="T154" i="5"/>
  <c r="S154" i="5"/>
  <c r="R154" i="5"/>
  <c r="AC295" i="5"/>
  <c r="W295" i="5"/>
  <c r="V295" i="5"/>
  <c r="U295" i="5"/>
  <c r="T295" i="5"/>
  <c r="S295" i="5"/>
  <c r="R295" i="5"/>
  <c r="AC114" i="5"/>
  <c r="W114" i="5"/>
  <c r="V114" i="5"/>
  <c r="U114" i="5"/>
  <c r="T114" i="5"/>
  <c r="S114" i="5"/>
  <c r="R114" i="5"/>
  <c r="AC24" i="5"/>
  <c r="W24" i="5"/>
  <c r="V24" i="5"/>
  <c r="U24" i="5"/>
  <c r="T24" i="5"/>
  <c r="S24" i="5"/>
  <c r="R24" i="5"/>
  <c r="AC153" i="5"/>
  <c r="W153" i="5"/>
  <c r="V153" i="5"/>
  <c r="U153" i="5"/>
  <c r="T153" i="5"/>
  <c r="S153" i="5"/>
  <c r="R153" i="5"/>
  <c r="AC307" i="5"/>
  <c r="W307" i="5"/>
  <c r="V307" i="5"/>
  <c r="U307" i="5"/>
  <c r="T307" i="5"/>
  <c r="S307" i="5"/>
  <c r="R307" i="5"/>
  <c r="AC263" i="5"/>
  <c r="W263" i="5"/>
  <c r="V263" i="5"/>
  <c r="U263" i="5"/>
  <c r="T263" i="5"/>
  <c r="S263" i="5"/>
  <c r="R263" i="5"/>
  <c r="AC152" i="5"/>
  <c r="W152" i="5"/>
  <c r="V152" i="5"/>
  <c r="U152" i="5"/>
  <c r="T152" i="5"/>
  <c r="S152" i="5"/>
  <c r="R152" i="5"/>
  <c r="AC274" i="5"/>
  <c r="W274" i="5"/>
  <c r="V274" i="5"/>
  <c r="U274" i="5"/>
  <c r="T274" i="5"/>
  <c r="S274" i="5"/>
  <c r="R274" i="5"/>
  <c r="AC105" i="5"/>
  <c r="W105" i="5"/>
  <c r="V105" i="5"/>
  <c r="U105" i="5"/>
  <c r="T105" i="5"/>
  <c r="S105" i="5"/>
  <c r="R105" i="5"/>
  <c r="AC255" i="5"/>
  <c r="W255" i="5"/>
  <c r="V255" i="5"/>
  <c r="U255" i="5"/>
  <c r="T255" i="5"/>
  <c r="S255" i="5"/>
  <c r="R255" i="5"/>
  <c r="AC330" i="5"/>
  <c r="W330" i="5"/>
  <c r="V330" i="5"/>
  <c r="U330" i="5"/>
  <c r="T330" i="5"/>
  <c r="S330" i="5"/>
  <c r="R330" i="5"/>
  <c r="AC306" i="5"/>
  <c r="W306" i="5"/>
  <c r="V306" i="5"/>
  <c r="U306" i="5"/>
  <c r="T306" i="5"/>
  <c r="S306" i="5"/>
  <c r="R306" i="5"/>
  <c r="AC117" i="5"/>
  <c r="W117" i="5"/>
  <c r="V117" i="5"/>
  <c r="U117" i="5"/>
  <c r="T117" i="5"/>
  <c r="S117" i="5"/>
  <c r="R117" i="5"/>
  <c r="AC151" i="5"/>
  <c r="W151" i="5"/>
  <c r="V151" i="5"/>
  <c r="U151" i="5"/>
  <c r="T151" i="5"/>
  <c r="S151" i="5"/>
  <c r="R151" i="5"/>
  <c r="AC107" i="5"/>
  <c r="W107" i="5"/>
  <c r="V107" i="5"/>
  <c r="U107" i="5"/>
  <c r="T107" i="5"/>
  <c r="S107" i="5"/>
  <c r="R107" i="5"/>
  <c r="AC213" i="5"/>
  <c r="W213" i="5"/>
  <c r="V213" i="5"/>
  <c r="U213" i="5"/>
  <c r="T213" i="5"/>
  <c r="S213" i="5"/>
  <c r="R213" i="5"/>
  <c r="AC224" i="5"/>
  <c r="W224" i="5"/>
  <c r="V224" i="5"/>
  <c r="U224" i="5"/>
  <c r="T224" i="5"/>
  <c r="S224" i="5"/>
  <c r="R224" i="5"/>
  <c r="AC273" i="5"/>
  <c r="W273" i="5"/>
  <c r="V273" i="5"/>
  <c r="U273" i="5"/>
  <c r="T273" i="5"/>
  <c r="S273" i="5"/>
  <c r="R273" i="5"/>
  <c r="AC242" i="5"/>
  <c r="W242" i="5"/>
  <c r="V242" i="5"/>
  <c r="U242" i="5"/>
  <c r="T242" i="5"/>
  <c r="S242" i="5"/>
  <c r="R242" i="5"/>
  <c r="AC23" i="5"/>
  <c r="W23" i="5"/>
  <c r="V23" i="5"/>
  <c r="U23" i="5"/>
  <c r="T23" i="5"/>
  <c r="S23" i="5"/>
  <c r="R23" i="5"/>
  <c r="AC150" i="5"/>
  <c r="W150" i="5"/>
  <c r="V150" i="5"/>
  <c r="U150" i="5"/>
  <c r="T150" i="5"/>
  <c r="S150" i="5"/>
  <c r="R150" i="5"/>
  <c r="AC300" i="5"/>
  <c r="W300" i="5"/>
  <c r="V300" i="5"/>
  <c r="U300" i="5"/>
  <c r="T300" i="5"/>
  <c r="S300" i="5"/>
  <c r="R300" i="5"/>
  <c r="AC272" i="5"/>
  <c r="W272" i="5"/>
  <c r="V272" i="5"/>
  <c r="U272" i="5"/>
  <c r="T272" i="5"/>
  <c r="S272" i="5"/>
  <c r="R272" i="5"/>
  <c r="AC231" i="5"/>
  <c r="W231" i="5"/>
  <c r="V231" i="5"/>
  <c r="U231" i="5"/>
  <c r="T231" i="5"/>
  <c r="S231" i="5"/>
  <c r="R231" i="5"/>
  <c r="AC149" i="5"/>
  <c r="W149" i="5"/>
  <c r="V149" i="5"/>
  <c r="U149" i="5"/>
  <c r="T149" i="5"/>
  <c r="S149" i="5"/>
  <c r="R149" i="5"/>
  <c r="AC148" i="5"/>
  <c r="W148" i="5"/>
  <c r="V148" i="5"/>
  <c r="U148" i="5"/>
  <c r="T148" i="5"/>
  <c r="S148" i="5"/>
  <c r="R148" i="5"/>
  <c r="AC271" i="5"/>
  <c r="W271" i="5"/>
  <c r="V271" i="5"/>
  <c r="U271" i="5"/>
  <c r="T271" i="5"/>
  <c r="S271" i="5"/>
  <c r="R271" i="5"/>
  <c r="AC254" i="5"/>
  <c r="W254" i="5"/>
  <c r="V254" i="5"/>
  <c r="U254" i="5"/>
  <c r="T254" i="5"/>
  <c r="S254" i="5"/>
  <c r="R254" i="5"/>
  <c r="AC230" i="5"/>
  <c r="W230" i="5"/>
  <c r="V230" i="5"/>
  <c r="U230" i="5"/>
  <c r="T230" i="5"/>
  <c r="S230" i="5"/>
  <c r="R230" i="5"/>
  <c r="AC217" i="5"/>
  <c r="W217" i="5"/>
  <c r="V217" i="5"/>
  <c r="U217" i="5"/>
  <c r="T217" i="5"/>
  <c r="S217" i="5"/>
  <c r="R217" i="5"/>
  <c r="AC75" i="5"/>
  <c r="W75" i="5"/>
  <c r="V75" i="5"/>
  <c r="U75" i="5"/>
  <c r="T75" i="5"/>
  <c r="S75" i="5"/>
  <c r="R75" i="5"/>
  <c r="AC318" i="5"/>
  <c r="W318" i="5"/>
  <c r="V318" i="5"/>
  <c r="U318" i="5"/>
  <c r="T318" i="5"/>
  <c r="S318" i="5"/>
  <c r="R318" i="5"/>
  <c r="AC58" i="5"/>
  <c r="W58" i="5"/>
  <c r="V58" i="5"/>
  <c r="U58" i="5"/>
  <c r="T58" i="5"/>
  <c r="S58" i="5"/>
  <c r="R58" i="5"/>
  <c r="AC329" i="5"/>
  <c r="W329" i="5"/>
  <c r="V329" i="5"/>
  <c r="U329" i="5"/>
  <c r="T329" i="5"/>
  <c r="S329" i="5"/>
  <c r="R329" i="5"/>
  <c r="AC147" i="5"/>
  <c r="W147" i="5"/>
  <c r="V147" i="5"/>
  <c r="U147" i="5"/>
  <c r="T147" i="5"/>
  <c r="S147" i="5"/>
  <c r="R147" i="5"/>
  <c r="AC229" i="5"/>
  <c r="W229" i="5"/>
  <c r="V229" i="5"/>
  <c r="U229" i="5"/>
  <c r="T229" i="5"/>
  <c r="S229" i="5"/>
  <c r="R229" i="5"/>
  <c r="AC146" i="5"/>
  <c r="W146" i="5"/>
  <c r="V146" i="5"/>
  <c r="U146" i="5"/>
  <c r="T146" i="5"/>
  <c r="S146" i="5"/>
  <c r="R146" i="5"/>
  <c r="AC145" i="5"/>
  <c r="W145" i="5"/>
  <c r="V145" i="5"/>
  <c r="U145" i="5"/>
  <c r="T145" i="5"/>
  <c r="S145" i="5"/>
  <c r="R145" i="5"/>
  <c r="AC328" i="5"/>
  <c r="W328" i="5"/>
  <c r="V328" i="5"/>
  <c r="U328" i="5"/>
  <c r="T328" i="5"/>
  <c r="S328" i="5"/>
  <c r="R328" i="5"/>
  <c r="AC228" i="5"/>
  <c r="W228" i="5"/>
  <c r="V228" i="5"/>
  <c r="U228" i="5"/>
  <c r="T228" i="5"/>
  <c r="S228" i="5"/>
  <c r="R228" i="5"/>
  <c r="AC4" i="5"/>
  <c r="W4" i="5"/>
  <c r="V4" i="5"/>
  <c r="U4" i="5"/>
  <c r="T4" i="5"/>
  <c r="S4" i="5"/>
  <c r="R4" i="5"/>
  <c r="AC144" i="5"/>
  <c r="W144" i="5"/>
  <c r="V144" i="5"/>
  <c r="U144" i="5"/>
  <c r="T144" i="5"/>
  <c r="S144" i="5"/>
  <c r="R144" i="5"/>
  <c r="AC143" i="5"/>
  <c r="W143" i="5"/>
  <c r="V143" i="5"/>
  <c r="U143" i="5"/>
  <c r="T143" i="5"/>
  <c r="S143" i="5"/>
  <c r="R143" i="5"/>
  <c r="AC250" i="5"/>
  <c r="W250" i="5"/>
  <c r="V250" i="5"/>
  <c r="U250" i="5"/>
  <c r="T250" i="5"/>
  <c r="S250" i="5"/>
  <c r="R250" i="5"/>
  <c r="AC142" i="5"/>
  <c r="W142" i="5"/>
  <c r="V142" i="5"/>
  <c r="U142" i="5"/>
  <c r="T142" i="5"/>
  <c r="S142" i="5"/>
  <c r="R142" i="5"/>
  <c r="AC227" i="5"/>
  <c r="W227" i="5"/>
  <c r="V227" i="5"/>
  <c r="U227" i="5"/>
  <c r="T227" i="5"/>
  <c r="S227" i="5"/>
  <c r="R227" i="5"/>
  <c r="AC311" i="5"/>
  <c r="W311" i="5"/>
  <c r="V311" i="5"/>
  <c r="U311" i="5"/>
  <c r="T311" i="5"/>
  <c r="S311" i="5"/>
  <c r="R311" i="5"/>
  <c r="AC141" i="5"/>
  <c r="W141" i="5"/>
  <c r="V141" i="5"/>
  <c r="U141" i="5"/>
  <c r="T141" i="5"/>
  <c r="S141" i="5"/>
  <c r="R141" i="5"/>
  <c r="AC245" i="5"/>
  <c r="W245" i="5"/>
  <c r="V245" i="5"/>
  <c r="U245" i="5"/>
  <c r="T245" i="5"/>
  <c r="S245" i="5"/>
  <c r="R245" i="5"/>
  <c r="AC308" i="5"/>
  <c r="W308" i="5"/>
  <c r="V308" i="5"/>
  <c r="U308" i="5"/>
  <c r="T308" i="5"/>
  <c r="S308" i="5"/>
  <c r="R308" i="5"/>
  <c r="AC64" i="5"/>
  <c r="W64" i="5"/>
  <c r="V64" i="5"/>
  <c r="U64" i="5"/>
  <c r="T64" i="5"/>
  <c r="S64" i="5"/>
  <c r="R64" i="5"/>
  <c r="AC220" i="5"/>
  <c r="W220" i="5"/>
  <c r="V220" i="5"/>
  <c r="U220" i="5"/>
  <c r="T220" i="5"/>
  <c r="S220" i="5"/>
  <c r="R220" i="5"/>
  <c r="AC140" i="5"/>
  <c r="W140" i="5"/>
  <c r="V140" i="5"/>
  <c r="U140" i="5"/>
  <c r="T140" i="5"/>
  <c r="S140" i="5"/>
  <c r="R140" i="5"/>
  <c r="AC249" i="5"/>
  <c r="W249" i="5"/>
  <c r="V249" i="5"/>
  <c r="U249" i="5"/>
  <c r="T249" i="5"/>
  <c r="S249" i="5"/>
  <c r="R249" i="5"/>
  <c r="AC111" i="5"/>
  <c r="W111" i="5"/>
  <c r="V111" i="5"/>
  <c r="U111" i="5"/>
  <c r="T111" i="5"/>
  <c r="S111" i="5"/>
  <c r="R111" i="5"/>
  <c r="AC327" i="5"/>
  <c r="W327" i="5"/>
  <c r="V327" i="5"/>
  <c r="U327" i="5"/>
  <c r="T327" i="5"/>
  <c r="S327" i="5"/>
  <c r="R327" i="5"/>
  <c r="AC302" i="5"/>
  <c r="W302" i="5"/>
  <c r="V302" i="5"/>
  <c r="U302" i="5"/>
  <c r="T302" i="5"/>
  <c r="S302" i="5"/>
  <c r="R302" i="5"/>
  <c r="AC139" i="5"/>
  <c r="W139" i="5"/>
  <c r="V139" i="5"/>
  <c r="U139" i="5"/>
  <c r="T139" i="5"/>
  <c r="S139" i="5"/>
  <c r="R139" i="5"/>
  <c r="AC104" i="5"/>
  <c r="W104" i="5"/>
  <c r="V104" i="5"/>
  <c r="U104" i="5"/>
  <c r="T104" i="5"/>
  <c r="S104" i="5"/>
  <c r="R104" i="5"/>
  <c r="AC226" i="5"/>
  <c r="W226" i="5"/>
  <c r="V226" i="5"/>
  <c r="U226" i="5"/>
  <c r="T226" i="5"/>
  <c r="S226" i="5"/>
  <c r="R226" i="5"/>
  <c r="AC138" i="5"/>
  <c r="W138" i="5"/>
  <c r="V138" i="5"/>
  <c r="U138" i="5"/>
  <c r="T138" i="5"/>
  <c r="S138" i="5"/>
  <c r="R138" i="5"/>
  <c r="AC343" i="5"/>
  <c r="W343" i="5"/>
  <c r="V343" i="5"/>
  <c r="U343" i="5"/>
  <c r="T343" i="5"/>
  <c r="S343" i="5"/>
  <c r="R343" i="5"/>
  <c r="AC326" i="5"/>
  <c r="W326" i="5"/>
  <c r="V326" i="5"/>
  <c r="U326" i="5"/>
  <c r="T326" i="5"/>
  <c r="S326" i="5"/>
  <c r="R326" i="5"/>
  <c r="AC270" i="5"/>
  <c r="W270" i="5"/>
  <c r="V270" i="5"/>
  <c r="U270" i="5"/>
  <c r="T270" i="5"/>
  <c r="S270" i="5"/>
  <c r="R270" i="5"/>
  <c r="AC269" i="5"/>
  <c r="W269" i="5"/>
  <c r="V269" i="5"/>
  <c r="U269" i="5"/>
  <c r="T269" i="5"/>
  <c r="S269" i="5"/>
  <c r="R269" i="5"/>
  <c r="AC106" i="5"/>
  <c r="W106" i="5"/>
  <c r="V106" i="5"/>
  <c r="U106" i="5"/>
  <c r="T106" i="5"/>
  <c r="S106" i="5"/>
  <c r="R106" i="5"/>
  <c r="AC137" i="5"/>
  <c r="W137" i="5"/>
  <c r="V137" i="5"/>
  <c r="U137" i="5"/>
  <c r="T137" i="5"/>
  <c r="S137" i="5"/>
  <c r="R137" i="5"/>
  <c r="AC74" i="5"/>
  <c r="W74" i="5"/>
  <c r="V74" i="5"/>
  <c r="U74" i="5"/>
  <c r="T74" i="5"/>
  <c r="S74" i="5"/>
  <c r="R74" i="5"/>
  <c r="AC103" i="5"/>
  <c r="W103" i="5"/>
  <c r="V103" i="5"/>
  <c r="U103" i="5"/>
  <c r="T103" i="5"/>
  <c r="S103" i="5"/>
  <c r="R103" i="5"/>
  <c r="AC262" i="5"/>
  <c r="W262" i="5"/>
  <c r="V262" i="5"/>
  <c r="U262" i="5"/>
  <c r="T262" i="5"/>
  <c r="S262" i="5"/>
  <c r="R262" i="5"/>
  <c r="AC344" i="5"/>
  <c r="W344" i="5"/>
  <c r="V344" i="5"/>
  <c r="U344" i="5"/>
  <c r="T344" i="5"/>
  <c r="S344" i="5"/>
  <c r="R344" i="5"/>
  <c r="AC301" i="5"/>
  <c r="W301" i="5"/>
  <c r="V301" i="5"/>
  <c r="U301" i="5"/>
  <c r="T301" i="5"/>
  <c r="S301" i="5"/>
  <c r="R301" i="5"/>
  <c r="AC136" i="5"/>
  <c r="W136" i="5"/>
  <c r="V136" i="5"/>
  <c r="U136" i="5"/>
  <c r="T136" i="5"/>
  <c r="S136" i="5"/>
  <c r="R136" i="5"/>
  <c r="AC319" i="5"/>
  <c r="W319" i="5"/>
  <c r="V319" i="5"/>
  <c r="U319" i="5"/>
  <c r="T319" i="5"/>
  <c r="S319" i="5"/>
  <c r="R319" i="5"/>
  <c r="AC135" i="5"/>
  <c r="W135" i="5"/>
  <c r="V135" i="5"/>
  <c r="U135" i="5"/>
  <c r="T135" i="5"/>
  <c r="S135" i="5"/>
  <c r="R135" i="5"/>
  <c r="AC14" i="5"/>
  <c r="W14" i="5"/>
  <c r="V14" i="5"/>
  <c r="U14" i="5"/>
  <c r="T14" i="5"/>
  <c r="S14" i="5"/>
  <c r="R14" i="5"/>
  <c r="AC113" i="5"/>
  <c r="W113" i="5"/>
  <c r="V113" i="5"/>
  <c r="U113" i="5"/>
  <c r="T113" i="5"/>
  <c r="S113" i="5"/>
  <c r="R113" i="5"/>
  <c r="AC134" i="5"/>
  <c r="W134" i="5"/>
  <c r="V134" i="5"/>
  <c r="U134" i="5"/>
  <c r="T134" i="5"/>
  <c r="S134" i="5"/>
  <c r="R134" i="5"/>
  <c r="AC133" i="5"/>
  <c r="W133" i="5"/>
  <c r="V133" i="5"/>
  <c r="U133" i="5"/>
  <c r="T133" i="5"/>
  <c r="S133" i="5"/>
  <c r="R133" i="5"/>
  <c r="AC325" i="5"/>
  <c r="W325" i="5"/>
  <c r="V325" i="5"/>
  <c r="U325" i="5"/>
  <c r="T325" i="5"/>
  <c r="S325" i="5"/>
  <c r="R325" i="5"/>
  <c r="AC132" i="5"/>
  <c r="W132" i="5"/>
  <c r="V132" i="5"/>
  <c r="U132" i="5"/>
  <c r="T132" i="5"/>
  <c r="S132" i="5"/>
  <c r="R132" i="5"/>
  <c r="AC222" i="5"/>
  <c r="W222" i="5"/>
  <c r="V222" i="5"/>
  <c r="U222" i="5"/>
  <c r="T222" i="5"/>
  <c r="S222" i="5"/>
  <c r="R222" i="5"/>
  <c r="AC115" i="5"/>
  <c r="W115" i="5"/>
  <c r="V115" i="5"/>
  <c r="U115" i="5"/>
  <c r="T115" i="5"/>
  <c r="S115" i="5"/>
  <c r="R115" i="5"/>
  <c r="AC116" i="5"/>
  <c r="W116" i="5"/>
  <c r="V116" i="5"/>
  <c r="U116" i="5"/>
  <c r="T116" i="5"/>
  <c r="S116" i="5"/>
  <c r="R116" i="5"/>
  <c r="AC131" i="5"/>
  <c r="W131" i="5"/>
  <c r="V131" i="5"/>
  <c r="U131" i="5"/>
  <c r="T131" i="5"/>
  <c r="S131" i="5"/>
  <c r="R131" i="5"/>
  <c r="AC130" i="5"/>
  <c r="W130" i="5"/>
  <c r="V130" i="5"/>
  <c r="U130" i="5"/>
  <c r="T130" i="5"/>
  <c r="S130" i="5"/>
  <c r="R130" i="5"/>
  <c r="AC112" i="5"/>
  <c r="W112" i="5"/>
  <c r="V112" i="5"/>
  <c r="U112" i="5"/>
  <c r="T112" i="5"/>
  <c r="S112" i="5"/>
  <c r="R112" i="5"/>
  <c r="AC207" i="5"/>
  <c r="W207" i="5"/>
  <c r="V207" i="5"/>
  <c r="U207" i="5"/>
  <c r="T207" i="5"/>
  <c r="S207" i="5"/>
  <c r="R207" i="5"/>
  <c r="AC324" i="5"/>
  <c r="W324" i="5"/>
  <c r="V324" i="5"/>
  <c r="U324" i="5"/>
  <c r="T324" i="5"/>
  <c r="S324" i="5"/>
  <c r="R324" i="5"/>
  <c r="AC129" i="5"/>
  <c r="W129" i="5"/>
  <c r="V129" i="5"/>
  <c r="U129" i="5"/>
  <c r="T129" i="5"/>
  <c r="S129" i="5"/>
  <c r="R129" i="5"/>
  <c r="AC320" i="5"/>
  <c r="W320" i="5"/>
  <c r="V320" i="5"/>
  <c r="U320" i="5"/>
  <c r="T320" i="5"/>
  <c r="S320" i="5"/>
  <c r="R320" i="5"/>
  <c r="AC323" i="5"/>
  <c r="W323" i="5"/>
  <c r="V323" i="5"/>
  <c r="U323" i="5"/>
  <c r="T323" i="5"/>
  <c r="S323" i="5"/>
  <c r="R323" i="5"/>
  <c r="AC322" i="5"/>
  <c r="W322" i="5"/>
  <c r="V322" i="5"/>
  <c r="U322" i="5"/>
  <c r="T322" i="5"/>
  <c r="S322" i="5"/>
  <c r="R322" i="5"/>
  <c r="AC128" i="5"/>
  <c r="W128" i="5"/>
  <c r="V128" i="5"/>
  <c r="U128" i="5"/>
  <c r="T128" i="5"/>
  <c r="S128" i="5"/>
  <c r="R128" i="5"/>
  <c r="AC244" i="5"/>
  <c r="W244" i="5"/>
  <c r="V244" i="5"/>
  <c r="U244" i="5"/>
  <c r="T244" i="5"/>
  <c r="S244" i="5"/>
  <c r="R244" i="5"/>
  <c r="AC96" i="5"/>
  <c r="W96" i="5"/>
  <c r="V96" i="5"/>
  <c r="U96" i="5"/>
  <c r="T96" i="5"/>
  <c r="S96" i="5"/>
  <c r="R96" i="5"/>
  <c r="AC260" i="5"/>
  <c r="W260" i="5"/>
  <c r="V260" i="5"/>
  <c r="U260" i="5"/>
  <c r="T260" i="5"/>
  <c r="S260" i="5"/>
  <c r="R260" i="5"/>
  <c r="AC127" i="5"/>
  <c r="W127" i="5"/>
  <c r="V127" i="5"/>
  <c r="U127" i="5"/>
  <c r="T127" i="5"/>
  <c r="S127" i="5"/>
  <c r="R127" i="5"/>
  <c r="AC310" i="5"/>
  <c r="W310" i="5"/>
  <c r="V310" i="5"/>
  <c r="U310" i="5"/>
  <c r="T310" i="5"/>
  <c r="S310" i="5"/>
  <c r="R310" i="5"/>
  <c r="AC268" i="5"/>
  <c r="W268" i="5"/>
  <c r="V268" i="5"/>
  <c r="U268" i="5"/>
  <c r="T268" i="5"/>
  <c r="S268" i="5"/>
  <c r="R268" i="5"/>
  <c r="AC225" i="5"/>
  <c r="W225" i="5"/>
  <c r="V225" i="5"/>
  <c r="U225" i="5"/>
  <c r="T225" i="5"/>
  <c r="S225" i="5"/>
  <c r="R225" i="5"/>
  <c r="AC22" i="5"/>
  <c r="W22" i="5"/>
  <c r="V22" i="5"/>
  <c r="U22" i="5"/>
  <c r="T22" i="5"/>
  <c r="S22" i="5"/>
  <c r="R22" i="5"/>
  <c r="AC126" i="5"/>
  <c r="W126" i="5"/>
  <c r="V126" i="5"/>
  <c r="U126" i="5"/>
  <c r="T126" i="5"/>
  <c r="S126" i="5"/>
  <c r="R126" i="5"/>
  <c r="AC243" i="5"/>
  <c r="W243" i="5"/>
  <c r="V243" i="5"/>
  <c r="U243" i="5"/>
  <c r="T243" i="5"/>
  <c r="S243" i="5"/>
  <c r="R243" i="5"/>
  <c r="AC108" i="5"/>
  <c r="W108" i="5"/>
  <c r="V108" i="5"/>
  <c r="U108" i="5"/>
  <c r="T108" i="5"/>
  <c r="S108" i="5"/>
  <c r="R108" i="5"/>
  <c r="AC125" i="5"/>
  <c r="W125" i="5"/>
  <c r="V125" i="5"/>
  <c r="U125" i="5"/>
  <c r="T125" i="5"/>
  <c r="S125" i="5"/>
  <c r="R125" i="5"/>
  <c r="AC305" i="5"/>
  <c r="W305" i="5"/>
  <c r="V305" i="5"/>
  <c r="U305" i="5"/>
  <c r="T305" i="5"/>
  <c r="S305" i="5"/>
  <c r="R305" i="5"/>
  <c r="AC267" i="5"/>
  <c r="W267" i="5"/>
  <c r="V267" i="5"/>
  <c r="U267" i="5"/>
  <c r="T267" i="5"/>
  <c r="S267" i="5"/>
  <c r="R267" i="5"/>
  <c r="AC73" i="5"/>
  <c r="W73" i="5"/>
  <c r="V73" i="5"/>
  <c r="U73" i="5"/>
  <c r="T73" i="5"/>
  <c r="S73" i="5"/>
  <c r="R73" i="5"/>
  <c r="AC304" i="5"/>
  <c r="W304" i="5"/>
  <c r="V304" i="5"/>
  <c r="U304" i="5"/>
  <c r="T304" i="5"/>
  <c r="S304" i="5"/>
  <c r="R304" i="5"/>
  <c r="AC321" i="5"/>
  <c r="W321" i="5"/>
  <c r="V321" i="5"/>
  <c r="U321" i="5"/>
  <c r="T321" i="5"/>
  <c r="S321" i="5"/>
  <c r="R321" i="5"/>
  <c r="AC266" i="5"/>
  <c r="W266" i="5"/>
  <c r="V266" i="5"/>
  <c r="U266" i="5"/>
  <c r="T266" i="5"/>
  <c r="S266" i="5"/>
  <c r="R266" i="5"/>
  <c r="AC241" i="5"/>
  <c r="W241" i="5"/>
  <c r="V241" i="5"/>
  <c r="U241" i="5"/>
  <c r="T241" i="5"/>
  <c r="S241" i="5"/>
  <c r="R241" i="5"/>
  <c r="AC259" i="5"/>
  <c r="W259" i="5"/>
  <c r="V259" i="5"/>
  <c r="U259" i="5"/>
  <c r="T259" i="5"/>
  <c r="S259" i="5"/>
  <c r="R259" i="5"/>
  <c r="AC124" i="5"/>
  <c r="W124" i="5"/>
  <c r="V124" i="5"/>
  <c r="U124" i="5"/>
  <c r="T124" i="5"/>
  <c r="S124" i="5"/>
  <c r="R124" i="5"/>
  <c r="AC123" i="5"/>
  <c r="W123" i="5"/>
  <c r="V123" i="5"/>
  <c r="U123" i="5"/>
  <c r="T123" i="5"/>
  <c r="S123" i="5"/>
  <c r="R123" i="5"/>
  <c r="AC294" i="5"/>
  <c r="W294" i="5"/>
  <c r="V294" i="5"/>
  <c r="U294" i="5"/>
  <c r="T294" i="5"/>
  <c r="S294" i="5"/>
  <c r="R294" i="5"/>
  <c r="AC199" i="4"/>
  <c r="W199" i="4"/>
  <c r="V199" i="4"/>
  <c r="U199" i="4"/>
  <c r="T199" i="4"/>
  <c r="S199" i="4"/>
  <c r="R199" i="4"/>
  <c r="AC162" i="4"/>
  <c r="W162" i="4"/>
  <c r="V162" i="4"/>
  <c r="U162" i="4"/>
  <c r="T162" i="4"/>
  <c r="S162" i="4"/>
  <c r="R162" i="4"/>
  <c r="AC198" i="4"/>
  <c r="W198" i="4"/>
  <c r="V198" i="4"/>
  <c r="U198" i="4"/>
  <c r="T198" i="4"/>
  <c r="S198" i="4"/>
  <c r="R198" i="4"/>
  <c r="AC86" i="4"/>
  <c r="W86" i="4"/>
  <c r="V86" i="4"/>
  <c r="U86" i="4"/>
  <c r="T86" i="4"/>
  <c r="S86" i="4"/>
  <c r="R86" i="4"/>
  <c r="AC85" i="4"/>
  <c r="W85" i="4"/>
  <c r="V85" i="4"/>
  <c r="U85" i="4"/>
  <c r="T85" i="4"/>
  <c r="S85" i="4"/>
  <c r="R85" i="4"/>
  <c r="AC197" i="4"/>
  <c r="W197" i="4"/>
  <c r="V197" i="4"/>
  <c r="U197" i="4"/>
  <c r="T197" i="4"/>
  <c r="S197" i="4"/>
  <c r="R197" i="4"/>
  <c r="AC121" i="4"/>
  <c r="W121" i="4"/>
  <c r="V121" i="4"/>
  <c r="U121" i="4"/>
  <c r="T121" i="4"/>
  <c r="S121" i="4"/>
  <c r="R121" i="4"/>
  <c r="AC145" i="4"/>
  <c r="W145" i="4"/>
  <c r="V145" i="4"/>
  <c r="U145" i="4"/>
  <c r="T145" i="4"/>
  <c r="S145" i="4"/>
  <c r="R145" i="4"/>
  <c r="AC10" i="4"/>
  <c r="W10" i="4"/>
  <c r="V10" i="4"/>
  <c r="U10" i="4"/>
  <c r="T10" i="4"/>
  <c r="S10" i="4"/>
  <c r="R10" i="4"/>
  <c r="AC161" i="4"/>
  <c r="W161" i="4"/>
  <c r="V161" i="4"/>
  <c r="U161" i="4"/>
  <c r="T161" i="4"/>
  <c r="S161" i="4"/>
  <c r="R161" i="4"/>
  <c r="AC120" i="4"/>
  <c r="W120" i="4"/>
  <c r="V120" i="4"/>
  <c r="U120" i="4"/>
  <c r="T120" i="4"/>
  <c r="S120" i="4"/>
  <c r="R120" i="4"/>
  <c r="AC144" i="4"/>
  <c r="W144" i="4"/>
  <c r="V144" i="4"/>
  <c r="U144" i="4"/>
  <c r="T144" i="4"/>
  <c r="S144" i="4"/>
  <c r="R144" i="4"/>
  <c r="AC18" i="4"/>
  <c r="W18" i="4"/>
  <c r="V18" i="4"/>
  <c r="U18" i="4"/>
  <c r="T18" i="4"/>
  <c r="S18" i="4"/>
  <c r="R18" i="4"/>
  <c r="AC196" i="4"/>
  <c r="W196" i="4"/>
  <c r="V196" i="4"/>
  <c r="U196" i="4"/>
  <c r="T196" i="4"/>
  <c r="S196" i="4"/>
  <c r="R196" i="4"/>
  <c r="AC143" i="4"/>
  <c r="W143" i="4"/>
  <c r="V143" i="4"/>
  <c r="U143" i="4"/>
  <c r="T143" i="4"/>
  <c r="S143" i="4"/>
  <c r="R143" i="4"/>
  <c r="AC13" i="4"/>
  <c r="W13" i="4"/>
  <c r="V13" i="4"/>
  <c r="U13" i="4"/>
  <c r="T13" i="4"/>
  <c r="S13" i="4"/>
  <c r="R13" i="4"/>
  <c r="AC89" i="4"/>
  <c r="W89" i="4"/>
  <c r="V89" i="4"/>
  <c r="U89" i="4"/>
  <c r="T89" i="4"/>
  <c r="S89" i="4"/>
  <c r="R89" i="4"/>
  <c r="AC84" i="4"/>
  <c r="W84" i="4"/>
  <c r="V84" i="4"/>
  <c r="U84" i="4"/>
  <c r="T84" i="4"/>
  <c r="S84" i="4"/>
  <c r="R84" i="4"/>
  <c r="AC98" i="4"/>
  <c r="W98" i="4"/>
  <c r="V98" i="4"/>
  <c r="U98" i="4"/>
  <c r="T98" i="4"/>
  <c r="S98" i="4"/>
  <c r="R98" i="4"/>
  <c r="AC119" i="4"/>
  <c r="W119" i="4"/>
  <c r="V119" i="4"/>
  <c r="U119" i="4"/>
  <c r="T119" i="4"/>
  <c r="S119" i="4"/>
  <c r="R119" i="4"/>
  <c r="AC83" i="4"/>
  <c r="W83" i="4"/>
  <c r="V83" i="4"/>
  <c r="U83" i="4"/>
  <c r="T83" i="4"/>
  <c r="S83" i="4"/>
  <c r="R83" i="4"/>
  <c r="AC82" i="4"/>
  <c r="W82" i="4"/>
  <c r="V82" i="4"/>
  <c r="U82" i="4"/>
  <c r="T82" i="4"/>
  <c r="S82" i="4"/>
  <c r="R82" i="4"/>
  <c r="AC157" i="4"/>
  <c r="W157" i="4"/>
  <c r="V157" i="4"/>
  <c r="U157" i="4"/>
  <c r="T157" i="4"/>
  <c r="S157" i="4"/>
  <c r="R157" i="4"/>
  <c r="AC97" i="4"/>
  <c r="W97" i="4"/>
  <c r="V97" i="4"/>
  <c r="U97" i="4"/>
  <c r="T97" i="4"/>
  <c r="S97" i="4"/>
  <c r="R97" i="4"/>
  <c r="AC81" i="4"/>
  <c r="W81" i="4"/>
  <c r="V81" i="4"/>
  <c r="U81" i="4"/>
  <c r="T81" i="4"/>
  <c r="S81" i="4"/>
  <c r="R81" i="4"/>
  <c r="AC142" i="4"/>
  <c r="W142" i="4"/>
  <c r="V142" i="4"/>
  <c r="U142" i="4"/>
  <c r="T142" i="4"/>
  <c r="S142" i="4"/>
  <c r="R142" i="4"/>
  <c r="AC112" i="4"/>
  <c r="W112" i="4"/>
  <c r="V112" i="4"/>
  <c r="U112" i="4"/>
  <c r="T112" i="4"/>
  <c r="S112" i="4"/>
  <c r="R112" i="4"/>
  <c r="AC80" i="4"/>
  <c r="W80" i="4"/>
  <c r="V80" i="4"/>
  <c r="U80" i="4"/>
  <c r="T80" i="4"/>
  <c r="S80" i="4"/>
  <c r="R80" i="4"/>
  <c r="AC79" i="4"/>
  <c r="W79" i="4"/>
  <c r="V79" i="4"/>
  <c r="U79" i="4"/>
  <c r="T79" i="4"/>
  <c r="S79" i="4"/>
  <c r="R79" i="4"/>
  <c r="AC35" i="4"/>
  <c r="W35" i="4"/>
  <c r="V35" i="4"/>
  <c r="U35" i="4"/>
  <c r="T35" i="4"/>
  <c r="S35" i="4"/>
  <c r="R35" i="4"/>
  <c r="AC111" i="4"/>
  <c r="W111" i="4"/>
  <c r="V111" i="4"/>
  <c r="U111" i="4"/>
  <c r="T111" i="4"/>
  <c r="S111" i="4"/>
  <c r="R111" i="4"/>
  <c r="AC164" i="4"/>
  <c r="W164" i="4"/>
  <c r="V164" i="4"/>
  <c r="U164" i="4"/>
  <c r="T164" i="4"/>
  <c r="S164" i="4"/>
  <c r="R164" i="4"/>
  <c r="AC123" i="4"/>
  <c r="W123" i="4"/>
  <c r="V123" i="4"/>
  <c r="U123" i="4"/>
  <c r="T123" i="4"/>
  <c r="S123" i="4"/>
  <c r="R123" i="4"/>
  <c r="AC156" i="4"/>
  <c r="W156" i="4"/>
  <c r="V156" i="4"/>
  <c r="U156" i="4"/>
  <c r="T156" i="4"/>
  <c r="S156" i="4"/>
  <c r="R156" i="4"/>
  <c r="AC195" i="4"/>
  <c r="W195" i="4"/>
  <c r="V195" i="4"/>
  <c r="U195" i="4"/>
  <c r="T195" i="4"/>
  <c r="S195" i="4"/>
  <c r="R195" i="4"/>
  <c r="AC167" i="4"/>
  <c r="W167" i="4"/>
  <c r="V167" i="4"/>
  <c r="U167" i="4"/>
  <c r="T167" i="4"/>
  <c r="S167" i="4"/>
  <c r="R167" i="4"/>
  <c r="AC38" i="4"/>
  <c r="W38" i="4"/>
  <c r="V38" i="4"/>
  <c r="U38" i="4"/>
  <c r="T38" i="4"/>
  <c r="S38" i="4"/>
  <c r="R38" i="4"/>
  <c r="AC88" i="4"/>
  <c r="W88" i="4"/>
  <c r="V88" i="4"/>
  <c r="U88" i="4"/>
  <c r="T88" i="4"/>
  <c r="S88" i="4"/>
  <c r="R88" i="4"/>
  <c r="AC11" i="4"/>
  <c r="W11" i="4"/>
  <c r="V11" i="4"/>
  <c r="U11" i="4"/>
  <c r="T11" i="4"/>
  <c r="S11" i="4"/>
  <c r="R11" i="4"/>
  <c r="AC141" i="4"/>
  <c r="W141" i="4"/>
  <c r="V141" i="4"/>
  <c r="U141" i="4"/>
  <c r="T141" i="4"/>
  <c r="S141" i="4"/>
  <c r="R141" i="4"/>
  <c r="AC201" i="4"/>
  <c r="W201" i="4"/>
  <c r="V201" i="4"/>
  <c r="U201" i="4"/>
  <c r="T201" i="4"/>
  <c r="S201" i="4"/>
  <c r="R201" i="4"/>
  <c r="AC30" i="4"/>
  <c r="W30" i="4"/>
  <c r="V30" i="4"/>
  <c r="U30" i="4"/>
  <c r="T30" i="4"/>
  <c r="S30" i="4"/>
  <c r="R30" i="4"/>
  <c r="AC194" i="4"/>
  <c r="W194" i="4"/>
  <c r="V194" i="4"/>
  <c r="U194" i="4"/>
  <c r="T194" i="4"/>
  <c r="S194" i="4"/>
  <c r="R194" i="4"/>
  <c r="AC193" i="4"/>
  <c r="W193" i="4"/>
  <c r="V193" i="4"/>
  <c r="U193" i="4"/>
  <c r="T193" i="4"/>
  <c r="S193" i="4"/>
  <c r="R193" i="4"/>
  <c r="AC39" i="4"/>
  <c r="W39" i="4"/>
  <c r="V39" i="4"/>
  <c r="U39" i="4"/>
  <c r="T39" i="4"/>
  <c r="S39" i="4"/>
  <c r="R39" i="4"/>
  <c r="AC129" i="4"/>
  <c r="W129" i="4"/>
  <c r="V129" i="4"/>
  <c r="U129" i="4"/>
  <c r="T129" i="4"/>
  <c r="S129" i="4"/>
  <c r="R129" i="4"/>
  <c r="AC78" i="4"/>
  <c r="W78" i="4"/>
  <c r="V78" i="4"/>
  <c r="U78" i="4"/>
  <c r="T78" i="4"/>
  <c r="S78" i="4"/>
  <c r="R78" i="4"/>
  <c r="AC77" i="4"/>
  <c r="W77" i="4"/>
  <c r="V77" i="4"/>
  <c r="U77" i="4"/>
  <c r="T77" i="4"/>
  <c r="S77" i="4"/>
  <c r="R77" i="4"/>
  <c r="AC87" i="4"/>
  <c r="W87" i="4"/>
  <c r="V87" i="4"/>
  <c r="U87" i="4"/>
  <c r="T87" i="4"/>
  <c r="S87" i="4"/>
  <c r="R87" i="4"/>
  <c r="AC155" i="4"/>
  <c r="W155" i="4"/>
  <c r="V155" i="4"/>
  <c r="U155" i="4"/>
  <c r="T155" i="4"/>
  <c r="S155" i="4"/>
  <c r="R155" i="4"/>
  <c r="AC110" i="4"/>
  <c r="W110" i="4"/>
  <c r="V110" i="4"/>
  <c r="U110" i="4"/>
  <c r="T110" i="4"/>
  <c r="S110" i="4"/>
  <c r="R110" i="4"/>
  <c r="AC76" i="4"/>
  <c r="W76" i="4"/>
  <c r="V76" i="4"/>
  <c r="U76" i="4"/>
  <c r="T76" i="4"/>
  <c r="S76" i="4"/>
  <c r="R76" i="4"/>
  <c r="AC29" i="4"/>
  <c r="W29" i="4"/>
  <c r="V29" i="4"/>
  <c r="U29" i="4"/>
  <c r="T29" i="4"/>
  <c r="S29" i="4"/>
  <c r="R29" i="4"/>
  <c r="AC148" i="4"/>
  <c r="W148" i="4"/>
  <c r="V148" i="4"/>
  <c r="U148" i="4"/>
  <c r="T148" i="4"/>
  <c r="S148" i="4"/>
  <c r="R148" i="4"/>
  <c r="AC96" i="4"/>
  <c r="W96" i="4"/>
  <c r="V96" i="4"/>
  <c r="U96" i="4"/>
  <c r="T96" i="4"/>
  <c r="S96" i="4"/>
  <c r="R96" i="4"/>
  <c r="AC140" i="4"/>
  <c r="W140" i="4"/>
  <c r="V140" i="4"/>
  <c r="U140" i="4"/>
  <c r="T140" i="4"/>
  <c r="S140" i="4"/>
  <c r="R140" i="4"/>
  <c r="AC100" i="4"/>
  <c r="W100" i="4"/>
  <c r="V100" i="4"/>
  <c r="U100" i="4"/>
  <c r="T100" i="4"/>
  <c r="S100" i="4"/>
  <c r="R100" i="4"/>
  <c r="AC154" i="4"/>
  <c r="W154" i="4"/>
  <c r="V154" i="4"/>
  <c r="U154" i="4"/>
  <c r="T154" i="4"/>
  <c r="S154" i="4"/>
  <c r="R154" i="4"/>
  <c r="AC95" i="4"/>
  <c r="W95" i="4"/>
  <c r="V95" i="4"/>
  <c r="U95" i="4"/>
  <c r="T95" i="4"/>
  <c r="S95" i="4"/>
  <c r="R95" i="4"/>
  <c r="AC4" i="4"/>
  <c r="W4" i="4"/>
  <c r="V4" i="4"/>
  <c r="U4" i="4"/>
  <c r="T4" i="4"/>
  <c r="S4" i="4"/>
  <c r="R4" i="4"/>
  <c r="AC75" i="4"/>
  <c r="W75" i="4"/>
  <c r="V75" i="4"/>
  <c r="U75" i="4"/>
  <c r="T75" i="4"/>
  <c r="S75" i="4"/>
  <c r="R75" i="4"/>
  <c r="AC34" i="4"/>
  <c r="W34" i="4"/>
  <c r="V34" i="4"/>
  <c r="U34" i="4"/>
  <c r="T34" i="4"/>
  <c r="S34" i="4"/>
  <c r="R34" i="4"/>
  <c r="AC91" i="4"/>
  <c r="W91" i="4"/>
  <c r="V91" i="4"/>
  <c r="U91" i="4"/>
  <c r="T91" i="4"/>
  <c r="S91" i="4"/>
  <c r="R91" i="4"/>
  <c r="AC74" i="4"/>
  <c r="W74" i="4"/>
  <c r="V74" i="4"/>
  <c r="U74" i="4"/>
  <c r="T74" i="4"/>
  <c r="S74" i="4"/>
  <c r="R74" i="4"/>
  <c r="AC9" i="4"/>
  <c r="W9" i="4"/>
  <c r="V9" i="4"/>
  <c r="U9" i="4"/>
  <c r="T9" i="4"/>
  <c r="S9" i="4"/>
  <c r="R9" i="4"/>
  <c r="AC17" i="4"/>
  <c r="W17" i="4"/>
  <c r="V17" i="4"/>
  <c r="U17" i="4"/>
  <c r="T17" i="4"/>
  <c r="S17" i="4"/>
  <c r="R17" i="4"/>
  <c r="AC166" i="4"/>
  <c r="W166" i="4"/>
  <c r="V166" i="4"/>
  <c r="U166" i="4"/>
  <c r="T166" i="4"/>
  <c r="S166" i="4"/>
  <c r="R166" i="4"/>
  <c r="AC139" i="4"/>
  <c r="W139" i="4"/>
  <c r="V139" i="4"/>
  <c r="U139" i="4"/>
  <c r="T139" i="4"/>
  <c r="S139" i="4"/>
  <c r="R139" i="4"/>
  <c r="AC192" i="4"/>
  <c r="W192" i="4"/>
  <c r="V192" i="4"/>
  <c r="U192" i="4"/>
  <c r="T192" i="4"/>
  <c r="S192" i="4"/>
  <c r="R192" i="4"/>
  <c r="AC138" i="4"/>
  <c r="W138" i="4"/>
  <c r="V138" i="4"/>
  <c r="U138" i="4"/>
  <c r="T138" i="4"/>
  <c r="S138" i="4"/>
  <c r="R138" i="4"/>
  <c r="AC73" i="4"/>
  <c r="W73" i="4"/>
  <c r="V73" i="4"/>
  <c r="U73" i="4"/>
  <c r="T73" i="4"/>
  <c r="S73" i="4"/>
  <c r="R73" i="4"/>
  <c r="AC72" i="4"/>
  <c r="W72" i="4"/>
  <c r="V72" i="4"/>
  <c r="U72" i="4"/>
  <c r="T72" i="4"/>
  <c r="S72" i="4"/>
  <c r="R72" i="4"/>
  <c r="AC8" i="4"/>
  <c r="W8" i="4"/>
  <c r="V8" i="4"/>
  <c r="U8" i="4"/>
  <c r="T8" i="4"/>
  <c r="S8" i="4"/>
  <c r="R8" i="4"/>
  <c r="AC137" i="4"/>
  <c r="W137" i="4"/>
  <c r="V137" i="4"/>
  <c r="U137" i="4"/>
  <c r="T137" i="4"/>
  <c r="S137" i="4"/>
  <c r="R137" i="4"/>
  <c r="AC109" i="4"/>
  <c r="W109" i="4"/>
  <c r="V109" i="4"/>
  <c r="U109" i="4"/>
  <c r="T109" i="4"/>
  <c r="S109" i="4"/>
  <c r="R109" i="4"/>
  <c r="AC71" i="4"/>
  <c r="W71" i="4"/>
  <c r="V71" i="4"/>
  <c r="U71" i="4"/>
  <c r="T71" i="4"/>
  <c r="S71" i="4"/>
  <c r="R71" i="4"/>
  <c r="AC99" i="4"/>
  <c r="W99" i="4"/>
  <c r="V99" i="4"/>
  <c r="U99" i="4"/>
  <c r="T99" i="4"/>
  <c r="S99" i="4"/>
  <c r="R99" i="4"/>
  <c r="AC12" i="4"/>
  <c r="W12" i="4"/>
  <c r="V12" i="4"/>
  <c r="U12" i="4"/>
  <c r="T12" i="4"/>
  <c r="S12" i="4"/>
  <c r="R12" i="4"/>
  <c r="AC19" i="4"/>
  <c r="W19" i="4"/>
  <c r="V19" i="4"/>
  <c r="U19" i="4"/>
  <c r="T19" i="4"/>
  <c r="S19" i="4"/>
  <c r="R19" i="4"/>
  <c r="AC108" i="4"/>
  <c r="W108" i="4"/>
  <c r="V108" i="4"/>
  <c r="U108" i="4"/>
  <c r="T108" i="4"/>
  <c r="S108" i="4"/>
  <c r="R108" i="4"/>
  <c r="AC191" i="4"/>
  <c r="W191" i="4"/>
  <c r="V191" i="4"/>
  <c r="U191" i="4"/>
  <c r="T191" i="4"/>
  <c r="S191" i="4"/>
  <c r="R191" i="4"/>
  <c r="AC28" i="4"/>
  <c r="W28" i="4"/>
  <c r="V28" i="4"/>
  <c r="U28" i="4"/>
  <c r="T28" i="4"/>
  <c r="S28" i="4"/>
  <c r="R28" i="4"/>
  <c r="AC169" i="4"/>
  <c r="W169" i="4"/>
  <c r="V169" i="4"/>
  <c r="U169" i="4"/>
  <c r="T169" i="4"/>
  <c r="S169" i="4"/>
  <c r="R169" i="4"/>
  <c r="AC113" i="4"/>
  <c r="W113" i="4"/>
  <c r="V113" i="4"/>
  <c r="U113" i="4"/>
  <c r="T113" i="4"/>
  <c r="S113" i="4"/>
  <c r="R113" i="4"/>
  <c r="AC190" i="4"/>
  <c r="W190" i="4"/>
  <c r="V190" i="4"/>
  <c r="U190" i="4"/>
  <c r="T190" i="4"/>
  <c r="S190" i="4"/>
  <c r="R190" i="4"/>
  <c r="AC70" i="4"/>
  <c r="W70" i="4"/>
  <c r="V70" i="4"/>
  <c r="U70" i="4"/>
  <c r="T70" i="4"/>
  <c r="S70" i="4"/>
  <c r="R70" i="4"/>
  <c r="AC27" i="4"/>
  <c r="W27" i="4"/>
  <c r="V27" i="4"/>
  <c r="U27" i="4"/>
  <c r="T27" i="4"/>
  <c r="S27" i="4"/>
  <c r="R27" i="4"/>
  <c r="AC160" i="4"/>
  <c r="W160" i="4"/>
  <c r="V160" i="4"/>
  <c r="U160" i="4"/>
  <c r="T160" i="4"/>
  <c r="S160" i="4"/>
  <c r="R160" i="4"/>
  <c r="AC189" i="4"/>
  <c r="W189" i="4"/>
  <c r="V189" i="4"/>
  <c r="U189" i="4"/>
  <c r="T189" i="4"/>
  <c r="S189" i="4"/>
  <c r="R189" i="4"/>
  <c r="AC200" i="4"/>
  <c r="W200" i="4"/>
  <c r="V200" i="4"/>
  <c r="U200" i="4"/>
  <c r="T200" i="4"/>
  <c r="S200" i="4"/>
  <c r="R200" i="4"/>
  <c r="AC69" i="4"/>
  <c r="W69" i="4"/>
  <c r="V69" i="4"/>
  <c r="U69" i="4"/>
  <c r="T69" i="4"/>
  <c r="S69" i="4"/>
  <c r="R69" i="4"/>
  <c r="AC107" i="4"/>
  <c r="W107" i="4"/>
  <c r="V107" i="4"/>
  <c r="U107" i="4"/>
  <c r="T107" i="4"/>
  <c r="S107" i="4"/>
  <c r="R107" i="4"/>
  <c r="AC136" i="4"/>
  <c r="W136" i="4"/>
  <c r="V136" i="4"/>
  <c r="U136" i="4"/>
  <c r="T136" i="4"/>
  <c r="S136" i="4"/>
  <c r="R136" i="4"/>
  <c r="AC147" i="4"/>
  <c r="W147" i="4"/>
  <c r="V147" i="4"/>
  <c r="U147" i="4"/>
  <c r="T147" i="4"/>
  <c r="S147" i="4"/>
  <c r="R147" i="4"/>
  <c r="AC118" i="4"/>
  <c r="W118" i="4"/>
  <c r="V118" i="4"/>
  <c r="U118" i="4"/>
  <c r="T118" i="4"/>
  <c r="S118" i="4"/>
  <c r="R118" i="4"/>
  <c r="AC36" i="4"/>
  <c r="W36" i="4"/>
  <c r="V36" i="4"/>
  <c r="U36" i="4"/>
  <c r="T36" i="4"/>
  <c r="S36" i="4"/>
  <c r="R36" i="4"/>
  <c r="AC5" i="4"/>
  <c r="W5" i="4"/>
  <c r="V5" i="4"/>
  <c r="U5" i="4"/>
  <c r="T5" i="4"/>
  <c r="S5" i="4"/>
  <c r="R5" i="4"/>
  <c r="AC68" i="4"/>
  <c r="W68" i="4"/>
  <c r="V68" i="4"/>
  <c r="U68" i="4"/>
  <c r="T68" i="4"/>
  <c r="S68" i="4"/>
  <c r="R68" i="4"/>
  <c r="AC67" i="4"/>
  <c r="W67" i="4"/>
  <c r="V67" i="4"/>
  <c r="U67" i="4"/>
  <c r="T67" i="4"/>
  <c r="S67" i="4"/>
  <c r="R67" i="4"/>
  <c r="AC170" i="4"/>
  <c r="W170" i="4"/>
  <c r="V170" i="4"/>
  <c r="U170" i="4"/>
  <c r="T170" i="4"/>
  <c r="S170" i="4"/>
  <c r="R170" i="4"/>
  <c r="AC32" i="4"/>
  <c r="W32" i="4"/>
  <c r="V32" i="4"/>
  <c r="U32" i="4"/>
  <c r="T32" i="4"/>
  <c r="S32" i="4"/>
  <c r="R32" i="4"/>
  <c r="AC188" i="4"/>
  <c r="W188" i="4"/>
  <c r="V188" i="4"/>
  <c r="U188" i="4"/>
  <c r="T188" i="4"/>
  <c r="S188" i="4"/>
  <c r="R188" i="4"/>
  <c r="AC158" i="4"/>
  <c r="W158" i="4"/>
  <c r="V158" i="4"/>
  <c r="U158" i="4"/>
  <c r="T158" i="4"/>
  <c r="S158" i="4"/>
  <c r="R158" i="4"/>
  <c r="AC24" i="4"/>
  <c r="W24" i="4"/>
  <c r="V24" i="4"/>
  <c r="U24" i="4"/>
  <c r="T24" i="4"/>
  <c r="S24" i="4"/>
  <c r="R24" i="4"/>
  <c r="AC168" i="4"/>
  <c r="W168" i="4"/>
  <c r="V168" i="4"/>
  <c r="U168" i="4"/>
  <c r="T168" i="4"/>
  <c r="S168" i="4"/>
  <c r="R168" i="4"/>
  <c r="AC187" i="4"/>
  <c r="W187" i="4"/>
  <c r="V187" i="4"/>
  <c r="U187" i="4"/>
  <c r="T187" i="4"/>
  <c r="S187" i="4"/>
  <c r="R187" i="4"/>
  <c r="AC66" i="4"/>
  <c r="W66" i="4"/>
  <c r="V66" i="4"/>
  <c r="U66" i="4"/>
  <c r="T66" i="4"/>
  <c r="S66" i="4"/>
  <c r="R66" i="4"/>
  <c r="AC153" i="4"/>
  <c r="W153" i="4"/>
  <c r="V153" i="4"/>
  <c r="U153" i="4"/>
  <c r="T153" i="4"/>
  <c r="S153" i="4"/>
  <c r="R153" i="4"/>
  <c r="AC94" i="4"/>
  <c r="W94" i="4"/>
  <c r="V94" i="4"/>
  <c r="U94" i="4"/>
  <c r="T94" i="4"/>
  <c r="S94" i="4"/>
  <c r="R94" i="4"/>
  <c r="AC2" i="4"/>
  <c r="W2" i="4"/>
  <c r="V2" i="4"/>
  <c r="U2" i="4"/>
  <c r="T2" i="4"/>
  <c r="S2" i="4"/>
  <c r="R2" i="4"/>
  <c r="AC65" i="4"/>
  <c r="W65" i="4"/>
  <c r="V65" i="4"/>
  <c r="U65" i="4"/>
  <c r="T65" i="4"/>
  <c r="S65" i="4"/>
  <c r="R65" i="4"/>
  <c r="AC21" i="4"/>
  <c r="W21" i="4"/>
  <c r="V21" i="4"/>
  <c r="U21" i="4"/>
  <c r="T21" i="4"/>
  <c r="S21" i="4"/>
  <c r="R21" i="4"/>
  <c r="AC64" i="4"/>
  <c r="W64" i="4"/>
  <c r="V64" i="4"/>
  <c r="U64" i="4"/>
  <c r="T64" i="4"/>
  <c r="S64" i="4"/>
  <c r="R64" i="4"/>
  <c r="AC186" i="4"/>
  <c r="W186" i="4"/>
  <c r="V186" i="4"/>
  <c r="U186" i="4"/>
  <c r="T186" i="4"/>
  <c r="S186" i="4"/>
  <c r="R186" i="4"/>
  <c r="AC63" i="4"/>
  <c r="W63" i="4"/>
  <c r="V63" i="4"/>
  <c r="U63" i="4"/>
  <c r="T63" i="4"/>
  <c r="S63" i="4"/>
  <c r="R63" i="4"/>
  <c r="AC93" i="4"/>
  <c r="W93" i="4"/>
  <c r="V93" i="4"/>
  <c r="U93" i="4"/>
  <c r="T93" i="4"/>
  <c r="S93" i="4"/>
  <c r="R93" i="4"/>
  <c r="AC126" i="4"/>
  <c r="W126" i="4"/>
  <c r="V126" i="4"/>
  <c r="U126" i="4"/>
  <c r="T126" i="4"/>
  <c r="S126" i="4"/>
  <c r="R126" i="4"/>
  <c r="AC62" i="4"/>
  <c r="W62" i="4"/>
  <c r="V62" i="4"/>
  <c r="U62" i="4"/>
  <c r="T62" i="4"/>
  <c r="S62" i="4"/>
  <c r="R62" i="4"/>
  <c r="AC135" i="4"/>
  <c r="W135" i="4"/>
  <c r="V135" i="4"/>
  <c r="U135" i="4"/>
  <c r="T135" i="4"/>
  <c r="S135" i="4"/>
  <c r="R135" i="4"/>
  <c r="AC152" i="4"/>
  <c r="W152" i="4"/>
  <c r="V152" i="4"/>
  <c r="U152" i="4"/>
  <c r="T152" i="4"/>
  <c r="S152" i="4"/>
  <c r="R152" i="4"/>
  <c r="AC61" i="4"/>
  <c r="W61" i="4"/>
  <c r="V61" i="4"/>
  <c r="U61" i="4"/>
  <c r="T61" i="4"/>
  <c r="S61" i="4"/>
  <c r="R61" i="4"/>
  <c r="AC114" i="4"/>
  <c r="W114" i="4"/>
  <c r="V114" i="4"/>
  <c r="U114" i="4"/>
  <c r="T114" i="4"/>
  <c r="S114" i="4"/>
  <c r="R114" i="4"/>
  <c r="AC185" i="4"/>
  <c r="W185" i="4"/>
  <c r="V185" i="4"/>
  <c r="U185" i="4"/>
  <c r="T185" i="4"/>
  <c r="S185" i="4"/>
  <c r="R185" i="4"/>
  <c r="AC60" i="4"/>
  <c r="W60" i="4"/>
  <c r="V60" i="4"/>
  <c r="U60" i="4"/>
  <c r="T60" i="4"/>
  <c r="S60" i="4"/>
  <c r="R60" i="4"/>
  <c r="AC106" i="4"/>
  <c r="W106" i="4"/>
  <c r="V106" i="4"/>
  <c r="U106" i="4"/>
  <c r="T106" i="4"/>
  <c r="S106" i="4"/>
  <c r="R106" i="4"/>
  <c r="AC125" i="4"/>
  <c r="W125" i="4"/>
  <c r="V125" i="4"/>
  <c r="U125" i="4"/>
  <c r="T125" i="4"/>
  <c r="S125" i="4"/>
  <c r="R125" i="4"/>
  <c r="AC22" i="4"/>
  <c r="W22" i="4"/>
  <c r="V22" i="4"/>
  <c r="U22" i="4"/>
  <c r="T22" i="4"/>
  <c r="S22" i="4"/>
  <c r="R22" i="4"/>
  <c r="AC127" i="4"/>
  <c r="W127" i="4"/>
  <c r="V127" i="4"/>
  <c r="U127" i="4"/>
  <c r="T127" i="4"/>
  <c r="S127" i="4"/>
  <c r="R127" i="4"/>
  <c r="AC37" i="4"/>
  <c r="W37" i="4"/>
  <c r="V37" i="4"/>
  <c r="U37" i="4"/>
  <c r="T37" i="4"/>
  <c r="S37" i="4"/>
  <c r="R37" i="4"/>
  <c r="AC59" i="4"/>
  <c r="W59" i="4"/>
  <c r="V59" i="4"/>
  <c r="U59" i="4"/>
  <c r="T59" i="4"/>
  <c r="S59" i="4"/>
  <c r="R59" i="4"/>
  <c r="AC58" i="4"/>
  <c r="W58" i="4"/>
  <c r="V58" i="4"/>
  <c r="U58" i="4"/>
  <c r="T58" i="4"/>
  <c r="S58" i="4"/>
  <c r="R58" i="4"/>
  <c r="AC16" i="4"/>
  <c r="W16" i="4"/>
  <c r="V16" i="4"/>
  <c r="U16" i="4"/>
  <c r="T16" i="4"/>
  <c r="S16" i="4"/>
  <c r="R16" i="4"/>
  <c r="AC134" i="4"/>
  <c r="W134" i="4"/>
  <c r="V134" i="4"/>
  <c r="U134" i="4"/>
  <c r="T134" i="4"/>
  <c r="S134" i="4"/>
  <c r="R134" i="4"/>
  <c r="AC105" i="4"/>
  <c r="W105" i="4"/>
  <c r="V105" i="4"/>
  <c r="U105" i="4"/>
  <c r="T105" i="4"/>
  <c r="S105" i="4"/>
  <c r="R105" i="4"/>
  <c r="AC122" i="4"/>
  <c r="W122" i="4"/>
  <c r="V122" i="4"/>
  <c r="U122" i="4"/>
  <c r="T122" i="4"/>
  <c r="S122" i="4"/>
  <c r="R122" i="4"/>
  <c r="AC57" i="4"/>
  <c r="W57" i="4"/>
  <c r="V57" i="4"/>
  <c r="U57" i="4"/>
  <c r="T57" i="4"/>
  <c r="S57" i="4"/>
  <c r="R57" i="4"/>
  <c r="AC90" i="4"/>
  <c r="W90" i="4"/>
  <c r="V90" i="4"/>
  <c r="U90" i="4"/>
  <c r="T90" i="4"/>
  <c r="S90" i="4"/>
  <c r="R90" i="4"/>
  <c r="AC56" i="4"/>
  <c r="W56" i="4"/>
  <c r="V56" i="4"/>
  <c r="U56" i="4"/>
  <c r="T56" i="4"/>
  <c r="S56" i="4"/>
  <c r="R56" i="4"/>
  <c r="AC151" i="4"/>
  <c r="W151" i="4"/>
  <c r="V151" i="4"/>
  <c r="U151" i="4"/>
  <c r="T151" i="4"/>
  <c r="S151" i="4"/>
  <c r="R151" i="4"/>
  <c r="AC26" i="4"/>
  <c r="W26" i="4"/>
  <c r="V26" i="4"/>
  <c r="U26" i="4"/>
  <c r="T26" i="4"/>
  <c r="S26" i="4"/>
  <c r="R26" i="4"/>
  <c r="AC55" i="4"/>
  <c r="W55" i="4"/>
  <c r="V55" i="4"/>
  <c r="U55" i="4"/>
  <c r="T55" i="4"/>
  <c r="S55" i="4"/>
  <c r="R55" i="4"/>
  <c r="AC117" i="4"/>
  <c r="W117" i="4"/>
  <c r="V117" i="4"/>
  <c r="U117" i="4"/>
  <c r="T117" i="4"/>
  <c r="S117" i="4"/>
  <c r="R117" i="4"/>
  <c r="AC165" i="4"/>
  <c r="W165" i="4"/>
  <c r="V165" i="4"/>
  <c r="U165" i="4"/>
  <c r="T165" i="4"/>
  <c r="S165" i="4"/>
  <c r="R165" i="4"/>
  <c r="AC33" i="4"/>
  <c r="W33" i="4"/>
  <c r="V33" i="4"/>
  <c r="U33" i="4"/>
  <c r="T33" i="4"/>
  <c r="S33" i="4"/>
  <c r="R33" i="4"/>
  <c r="AC159" i="4"/>
  <c r="W159" i="4"/>
  <c r="V159" i="4"/>
  <c r="U159" i="4"/>
  <c r="T159" i="4"/>
  <c r="S159" i="4"/>
  <c r="R159" i="4"/>
  <c r="AC184" i="4"/>
  <c r="W184" i="4"/>
  <c r="V184" i="4"/>
  <c r="U184" i="4"/>
  <c r="T184" i="4"/>
  <c r="S184" i="4"/>
  <c r="R184" i="4"/>
  <c r="AC183" i="4"/>
  <c r="W183" i="4"/>
  <c r="V183" i="4"/>
  <c r="U183" i="4"/>
  <c r="T183" i="4"/>
  <c r="S183" i="4"/>
  <c r="R183" i="4"/>
  <c r="AC182" i="4"/>
  <c r="W182" i="4"/>
  <c r="V182" i="4"/>
  <c r="U182" i="4"/>
  <c r="T182" i="4"/>
  <c r="S182" i="4"/>
  <c r="R182" i="4"/>
  <c r="AC181" i="4"/>
  <c r="W181" i="4"/>
  <c r="V181" i="4"/>
  <c r="U181" i="4"/>
  <c r="T181" i="4"/>
  <c r="S181" i="4"/>
  <c r="R181" i="4"/>
  <c r="AC54" i="4"/>
  <c r="W54" i="4"/>
  <c r="V54" i="4"/>
  <c r="U54" i="4"/>
  <c r="T54" i="4"/>
  <c r="S54" i="4"/>
  <c r="R54" i="4"/>
  <c r="AC53" i="4"/>
  <c r="W53" i="4"/>
  <c r="V53" i="4"/>
  <c r="U53" i="4"/>
  <c r="T53" i="4"/>
  <c r="S53" i="4"/>
  <c r="R53" i="4"/>
  <c r="AC25" i="4"/>
  <c r="W25" i="4"/>
  <c r="V25" i="4"/>
  <c r="U25" i="4"/>
  <c r="T25" i="4"/>
  <c r="S25" i="4"/>
  <c r="R25" i="4"/>
  <c r="AC180" i="4"/>
  <c r="W180" i="4"/>
  <c r="V180" i="4"/>
  <c r="U180" i="4"/>
  <c r="T180" i="4"/>
  <c r="S180" i="4"/>
  <c r="R180" i="4"/>
  <c r="AC179" i="4"/>
  <c r="W179" i="4"/>
  <c r="V179" i="4"/>
  <c r="U179" i="4"/>
  <c r="T179" i="4"/>
  <c r="S179" i="4"/>
  <c r="R179" i="4"/>
  <c r="AC133" i="4"/>
  <c r="W133" i="4"/>
  <c r="V133" i="4"/>
  <c r="U133" i="4"/>
  <c r="T133" i="4"/>
  <c r="S133" i="4"/>
  <c r="R133" i="4"/>
  <c r="AC104" i="4"/>
  <c r="W104" i="4"/>
  <c r="V104" i="4"/>
  <c r="U104" i="4"/>
  <c r="T104" i="4"/>
  <c r="S104" i="4"/>
  <c r="R104" i="4"/>
  <c r="AC52" i="4"/>
  <c r="W52" i="4"/>
  <c r="V52" i="4"/>
  <c r="U52" i="4"/>
  <c r="T52" i="4"/>
  <c r="S52" i="4"/>
  <c r="R52" i="4"/>
  <c r="AC202" i="4"/>
  <c r="W202" i="4"/>
  <c r="V202" i="4"/>
  <c r="U202" i="4"/>
  <c r="T202" i="4"/>
  <c r="S202" i="4"/>
  <c r="R202" i="4"/>
  <c r="AC7" i="4"/>
  <c r="W7" i="4"/>
  <c r="V7" i="4"/>
  <c r="U7" i="4"/>
  <c r="T7" i="4"/>
  <c r="S7" i="4"/>
  <c r="R7" i="4"/>
  <c r="AC6" i="4"/>
  <c r="W6" i="4"/>
  <c r="V6" i="4"/>
  <c r="U6" i="4"/>
  <c r="T6" i="4"/>
  <c r="S6" i="4"/>
  <c r="R6" i="4"/>
  <c r="AC103" i="4"/>
  <c r="W103" i="4"/>
  <c r="V103" i="4"/>
  <c r="U103" i="4"/>
  <c r="T103" i="4"/>
  <c r="S103" i="4"/>
  <c r="R103" i="4"/>
  <c r="AC23" i="4"/>
  <c r="W23" i="4"/>
  <c r="V23" i="4"/>
  <c r="U23" i="4"/>
  <c r="T23" i="4"/>
  <c r="S23" i="4"/>
  <c r="R23" i="4"/>
  <c r="AC178" i="4"/>
  <c r="W178" i="4"/>
  <c r="V178" i="4"/>
  <c r="U178" i="4"/>
  <c r="T178" i="4"/>
  <c r="S178" i="4"/>
  <c r="R178" i="4"/>
  <c r="AC146" i="4"/>
  <c r="W146" i="4"/>
  <c r="V146" i="4"/>
  <c r="U146" i="4"/>
  <c r="T146" i="4"/>
  <c r="S146" i="4"/>
  <c r="R146" i="4"/>
  <c r="AC116" i="4"/>
  <c r="W116" i="4"/>
  <c r="V116" i="4"/>
  <c r="U116" i="4"/>
  <c r="T116" i="4"/>
  <c r="S116" i="4"/>
  <c r="R116" i="4"/>
  <c r="AC51" i="4"/>
  <c r="W51" i="4"/>
  <c r="V51" i="4"/>
  <c r="U51" i="4"/>
  <c r="T51" i="4"/>
  <c r="S51" i="4"/>
  <c r="R51" i="4"/>
  <c r="AC31" i="4"/>
  <c r="W31" i="4"/>
  <c r="V31" i="4"/>
  <c r="U31" i="4"/>
  <c r="T31" i="4"/>
  <c r="S31" i="4"/>
  <c r="R31" i="4"/>
  <c r="AC150" i="4"/>
  <c r="W150" i="4"/>
  <c r="V150" i="4"/>
  <c r="U150" i="4"/>
  <c r="T150" i="4"/>
  <c r="S150" i="4"/>
  <c r="R150" i="4"/>
  <c r="AC177" i="4"/>
  <c r="W177" i="4"/>
  <c r="V177" i="4"/>
  <c r="U177" i="4"/>
  <c r="T177" i="4"/>
  <c r="S177" i="4"/>
  <c r="R177" i="4"/>
  <c r="AC102" i="4"/>
  <c r="W102" i="4"/>
  <c r="V102" i="4"/>
  <c r="U102" i="4"/>
  <c r="T102" i="4"/>
  <c r="S102" i="4"/>
  <c r="R102" i="4"/>
  <c r="AC50" i="4"/>
  <c r="W50" i="4"/>
  <c r="V50" i="4"/>
  <c r="U50" i="4"/>
  <c r="T50" i="4"/>
  <c r="S50" i="4"/>
  <c r="R50" i="4"/>
  <c r="AC132" i="4"/>
  <c r="W132" i="4"/>
  <c r="V132" i="4"/>
  <c r="U132" i="4"/>
  <c r="T132" i="4"/>
  <c r="S132" i="4"/>
  <c r="R132" i="4"/>
  <c r="AC49" i="4"/>
  <c r="W49" i="4"/>
  <c r="V49" i="4"/>
  <c r="U49" i="4"/>
  <c r="T49" i="4"/>
  <c r="S49" i="4"/>
  <c r="R49" i="4"/>
  <c r="AC48" i="4"/>
  <c r="W48" i="4"/>
  <c r="V48" i="4"/>
  <c r="U48" i="4"/>
  <c r="T48" i="4"/>
  <c r="S48" i="4"/>
  <c r="R48" i="4"/>
  <c r="AC163" i="4"/>
  <c r="W163" i="4"/>
  <c r="V163" i="4"/>
  <c r="U163" i="4"/>
  <c r="T163" i="4"/>
  <c r="S163" i="4"/>
  <c r="R163" i="4"/>
  <c r="AC176" i="4"/>
  <c r="W176" i="4"/>
  <c r="V176" i="4"/>
  <c r="U176" i="4"/>
  <c r="T176" i="4"/>
  <c r="S176" i="4"/>
  <c r="R176" i="4"/>
  <c r="AC47" i="4"/>
  <c r="W47" i="4"/>
  <c r="V47" i="4"/>
  <c r="U47" i="4"/>
  <c r="T47" i="4"/>
  <c r="S47" i="4"/>
  <c r="R47" i="4"/>
  <c r="AC124" i="4"/>
  <c r="W124" i="4"/>
  <c r="V124" i="4"/>
  <c r="U124" i="4"/>
  <c r="T124" i="4"/>
  <c r="S124" i="4"/>
  <c r="R124" i="4"/>
  <c r="AC46" i="4"/>
  <c r="W46" i="4"/>
  <c r="V46" i="4"/>
  <c r="U46" i="4"/>
  <c r="T46" i="4"/>
  <c r="S46" i="4"/>
  <c r="R46" i="4"/>
  <c r="AC45" i="4"/>
  <c r="W45" i="4"/>
  <c r="V45" i="4"/>
  <c r="U45" i="4"/>
  <c r="T45" i="4"/>
  <c r="S45" i="4"/>
  <c r="R45" i="4"/>
  <c r="AC44" i="4"/>
  <c r="W44" i="4"/>
  <c r="V44" i="4"/>
  <c r="U44" i="4"/>
  <c r="T44" i="4"/>
  <c r="S44" i="4"/>
  <c r="R44" i="4"/>
  <c r="AC172" i="4"/>
  <c r="W172" i="4"/>
  <c r="V172" i="4"/>
  <c r="U172" i="4"/>
  <c r="T172" i="4"/>
  <c r="S172" i="4"/>
  <c r="R172" i="4"/>
  <c r="AC149" i="4"/>
  <c r="W149" i="4"/>
  <c r="V149" i="4"/>
  <c r="U149" i="4"/>
  <c r="T149" i="4"/>
  <c r="S149" i="4"/>
  <c r="R149" i="4"/>
  <c r="AC175" i="4"/>
  <c r="W175" i="4"/>
  <c r="V175" i="4"/>
  <c r="U175" i="4"/>
  <c r="T175" i="4"/>
  <c r="S175" i="4"/>
  <c r="R175" i="4"/>
  <c r="AC131" i="4"/>
  <c r="W131" i="4"/>
  <c r="V131" i="4"/>
  <c r="U131" i="4"/>
  <c r="T131" i="4"/>
  <c r="S131" i="4"/>
  <c r="R131" i="4"/>
  <c r="AC115" i="4"/>
  <c r="W115" i="4"/>
  <c r="V115" i="4"/>
  <c r="U115" i="4"/>
  <c r="T115" i="4"/>
  <c r="S115" i="4"/>
  <c r="R115" i="4"/>
  <c r="AC43" i="4"/>
  <c r="W43" i="4"/>
  <c r="V43" i="4"/>
  <c r="U43" i="4"/>
  <c r="T43" i="4"/>
  <c r="S43" i="4"/>
  <c r="R43" i="4"/>
  <c r="AC203" i="4"/>
  <c r="W203" i="4"/>
  <c r="V203" i="4"/>
  <c r="U203" i="4"/>
  <c r="T203" i="4"/>
  <c r="S203" i="4"/>
  <c r="R203" i="4"/>
  <c r="AC173" i="4"/>
  <c r="W173" i="4"/>
  <c r="V173" i="4"/>
  <c r="U173" i="4"/>
  <c r="T173" i="4"/>
  <c r="S173" i="4"/>
  <c r="R173" i="4"/>
  <c r="AC14" i="4"/>
  <c r="W14" i="4"/>
  <c r="V14" i="4"/>
  <c r="U14" i="4"/>
  <c r="T14" i="4"/>
  <c r="S14" i="4"/>
  <c r="R14" i="4"/>
  <c r="AC42" i="4"/>
  <c r="W42" i="4"/>
  <c r="V42" i="4"/>
  <c r="U42" i="4"/>
  <c r="T42" i="4"/>
  <c r="S42" i="4"/>
  <c r="R42" i="4"/>
  <c r="AC128" i="4"/>
  <c r="W128" i="4"/>
  <c r="V128" i="4"/>
  <c r="U128" i="4"/>
  <c r="T128" i="4"/>
  <c r="S128" i="4"/>
  <c r="R128" i="4"/>
  <c r="AC171" i="4"/>
  <c r="W171" i="4"/>
  <c r="V171" i="4"/>
  <c r="U171" i="4"/>
  <c r="T171" i="4"/>
  <c r="S171" i="4"/>
  <c r="R171" i="4"/>
  <c r="AC20" i="4"/>
  <c r="W20" i="4"/>
  <c r="V20" i="4"/>
  <c r="U20" i="4"/>
  <c r="T20" i="4"/>
  <c r="S20" i="4"/>
  <c r="R20" i="4"/>
  <c r="AC101" i="4"/>
  <c r="W101" i="4"/>
  <c r="V101" i="4"/>
  <c r="U101" i="4"/>
  <c r="T101" i="4"/>
  <c r="S101" i="4"/>
  <c r="R101" i="4"/>
  <c r="AC3" i="4"/>
  <c r="W3" i="4"/>
  <c r="V3" i="4"/>
  <c r="U3" i="4"/>
  <c r="T3" i="4"/>
  <c r="S3" i="4"/>
  <c r="R3" i="4"/>
  <c r="AC15" i="4"/>
  <c r="W15" i="4"/>
  <c r="V15" i="4"/>
  <c r="U15" i="4"/>
  <c r="T15" i="4"/>
  <c r="S15" i="4"/>
  <c r="R15" i="4"/>
  <c r="AC41" i="4"/>
  <c r="W41" i="4"/>
  <c r="V41" i="4"/>
  <c r="U41" i="4"/>
  <c r="T41" i="4"/>
  <c r="S41" i="4"/>
  <c r="R41" i="4"/>
  <c r="AC40" i="4"/>
  <c r="W40" i="4"/>
  <c r="V40" i="4"/>
  <c r="U40" i="4"/>
  <c r="T40" i="4"/>
  <c r="S40" i="4"/>
  <c r="R40" i="4"/>
  <c r="AC130" i="4"/>
  <c r="W130" i="4"/>
  <c r="V130" i="4"/>
  <c r="U130" i="4"/>
  <c r="T130" i="4"/>
  <c r="S130" i="4"/>
  <c r="R130" i="4"/>
  <c r="AC92" i="4"/>
  <c r="W92" i="4"/>
  <c r="V92" i="4"/>
  <c r="U92" i="4"/>
  <c r="T92" i="4"/>
  <c r="S92" i="4"/>
  <c r="R92" i="4"/>
  <c r="AC174" i="4"/>
  <c r="W174" i="4"/>
  <c r="V174" i="4"/>
  <c r="U174" i="4"/>
  <c r="T174" i="4"/>
  <c r="S174" i="4"/>
  <c r="R174" i="4"/>
  <c r="AC535" i="3"/>
  <c r="AD535" i="3" s="1"/>
  <c r="W535" i="3"/>
  <c r="V535" i="3"/>
  <c r="U535" i="3"/>
  <c r="T535" i="3"/>
  <c r="S535" i="3"/>
  <c r="R535" i="3"/>
  <c r="AC241" i="3"/>
  <c r="AD241" i="3" s="1"/>
  <c r="W241" i="3"/>
  <c r="V241" i="3"/>
  <c r="U241" i="3"/>
  <c r="T241" i="3"/>
  <c r="S241" i="3"/>
  <c r="R241" i="3"/>
  <c r="AC240" i="3"/>
  <c r="AD240" i="3" s="1"/>
  <c r="W240" i="3"/>
  <c r="V240" i="3"/>
  <c r="U240" i="3"/>
  <c r="T240" i="3"/>
  <c r="S240" i="3"/>
  <c r="R240" i="3"/>
  <c r="AC270" i="3"/>
  <c r="AD270" i="3" s="1"/>
  <c r="W270" i="3"/>
  <c r="V270" i="3"/>
  <c r="U270" i="3"/>
  <c r="T270" i="3"/>
  <c r="S270" i="3"/>
  <c r="R270" i="3"/>
  <c r="AC61" i="3"/>
  <c r="AD61" i="3" s="1"/>
  <c r="W61" i="3"/>
  <c r="V61" i="3"/>
  <c r="U61" i="3"/>
  <c r="T61" i="3"/>
  <c r="S61" i="3"/>
  <c r="R61" i="3"/>
  <c r="AC59" i="3"/>
  <c r="AD59" i="3" s="1"/>
  <c r="W59" i="3"/>
  <c r="V59" i="3"/>
  <c r="U59" i="3"/>
  <c r="T59" i="3"/>
  <c r="S59" i="3"/>
  <c r="R59" i="3"/>
  <c r="AC343" i="3"/>
  <c r="AD343" i="3" s="1"/>
  <c r="W343" i="3"/>
  <c r="V343" i="3"/>
  <c r="U343" i="3"/>
  <c r="T343" i="3"/>
  <c r="S343" i="3"/>
  <c r="R343" i="3"/>
  <c r="AC269" i="3"/>
  <c r="AD269" i="3" s="1"/>
  <c r="W269" i="3"/>
  <c r="V269" i="3"/>
  <c r="U269" i="3"/>
  <c r="T269" i="3"/>
  <c r="S269" i="3"/>
  <c r="R269" i="3"/>
  <c r="AC351" i="3"/>
  <c r="AD351" i="3" s="1"/>
  <c r="W351" i="3"/>
  <c r="V351" i="3"/>
  <c r="U351" i="3"/>
  <c r="T351" i="3"/>
  <c r="S351" i="3"/>
  <c r="R351" i="3"/>
  <c r="AC342" i="3"/>
  <c r="AD342" i="3" s="1"/>
  <c r="W342" i="3"/>
  <c r="V342" i="3"/>
  <c r="U342" i="3"/>
  <c r="T342" i="3"/>
  <c r="S342" i="3"/>
  <c r="R342" i="3"/>
  <c r="AC64" i="3"/>
  <c r="AD64" i="3" s="1"/>
  <c r="W64" i="3"/>
  <c r="V64" i="3"/>
  <c r="U64" i="3"/>
  <c r="T64" i="3"/>
  <c r="S64" i="3"/>
  <c r="R64" i="3"/>
  <c r="AC519" i="3"/>
  <c r="AD519" i="3" s="1"/>
  <c r="W519" i="3"/>
  <c r="V519" i="3"/>
  <c r="U519" i="3"/>
  <c r="T519" i="3"/>
  <c r="S519" i="3"/>
  <c r="R519" i="3"/>
  <c r="AC239" i="3"/>
  <c r="AD239" i="3" s="1"/>
  <c r="W239" i="3"/>
  <c r="V239" i="3"/>
  <c r="U239" i="3"/>
  <c r="T239" i="3"/>
  <c r="S239" i="3"/>
  <c r="R239" i="3"/>
  <c r="AC27" i="3"/>
  <c r="AD27" i="3" s="1"/>
  <c r="W27" i="3"/>
  <c r="V27" i="3"/>
  <c r="U27" i="3"/>
  <c r="T27" i="3"/>
  <c r="S27" i="3"/>
  <c r="R27" i="3"/>
  <c r="AC522" i="3"/>
  <c r="AD522" i="3" s="1"/>
  <c r="W522" i="3"/>
  <c r="V522" i="3"/>
  <c r="U522" i="3"/>
  <c r="T522" i="3"/>
  <c r="S522" i="3"/>
  <c r="R522" i="3"/>
  <c r="AC388" i="3"/>
  <c r="AD388" i="3" s="1"/>
  <c r="W388" i="3"/>
  <c r="V388" i="3"/>
  <c r="U388" i="3"/>
  <c r="T388" i="3"/>
  <c r="S388" i="3"/>
  <c r="R388" i="3"/>
  <c r="AC63" i="3"/>
  <c r="AD63" i="3" s="1"/>
  <c r="W63" i="3"/>
  <c r="V63" i="3"/>
  <c r="U63" i="3"/>
  <c r="T63" i="3"/>
  <c r="S63" i="3"/>
  <c r="R63" i="3"/>
  <c r="AC238" i="3"/>
  <c r="AD238" i="3" s="1"/>
  <c r="W238" i="3"/>
  <c r="V238" i="3"/>
  <c r="U238" i="3"/>
  <c r="T238" i="3"/>
  <c r="S238" i="3"/>
  <c r="R238" i="3"/>
  <c r="AC534" i="3"/>
  <c r="AD534" i="3" s="1"/>
  <c r="W534" i="3"/>
  <c r="V534" i="3"/>
  <c r="U534" i="3"/>
  <c r="T534" i="3"/>
  <c r="S534" i="3"/>
  <c r="R534" i="3"/>
  <c r="AC237" i="3"/>
  <c r="AD237" i="3" s="1"/>
  <c r="W237" i="3"/>
  <c r="V237" i="3"/>
  <c r="U237" i="3"/>
  <c r="T237" i="3"/>
  <c r="S237" i="3"/>
  <c r="R237" i="3"/>
  <c r="AC236" i="3"/>
  <c r="AD236" i="3" s="1"/>
  <c r="W236" i="3"/>
  <c r="V236" i="3"/>
  <c r="U236" i="3"/>
  <c r="T236" i="3"/>
  <c r="S236" i="3"/>
  <c r="R236" i="3"/>
  <c r="AC26" i="3"/>
  <c r="AD26" i="3" s="1"/>
  <c r="W26" i="3"/>
  <c r="V26" i="3"/>
  <c r="U26" i="3"/>
  <c r="T26" i="3"/>
  <c r="S26" i="3"/>
  <c r="R26" i="3"/>
  <c r="AC251" i="3"/>
  <c r="AD251" i="3" s="1"/>
  <c r="W251" i="3"/>
  <c r="V251" i="3"/>
  <c r="U251" i="3"/>
  <c r="T251" i="3"/>
  <c r="S251" i="3"/>
  <c r="R251" i="3"/>
  <c r="AC235" i="3"/>
  <c r="AD235" i="3" s="1"/>
  <c r="W235" i="3"/>
  <c r="V235" i="3"/>
  <c r="U235" i="3"/>
  <c r="T235" i="3"/>
  <c r="S235" i="3"/>
  <c r="R235" i="3"/>
  <c r="AC297" i="3"/>
  <c r="AD297" i="3" s="1"/>
  <c r="W297" i="3"/>
  <c r="V297" i="3"/>
  <c r="U297" i="3"/>
  <c r="T297" i="3"/>
  <c r="S297" i="3"/>
  <c r="R297" i="3"/>
  <c r="AC518" i="3"/>
  <c r="AD518" i="3" s="1"/>
  <c r="W518" i="3"/>
  <c r="V518" i="3"/>
  <c r="U518" i="3"/>
  <c r="T518" i="3"/>
  <c r="S518" i="3"/>
  <c r="R518" i="3"/>
  <c r="AC234" i="3"/>
  <c r="AD234" i="3" s="1"/>
  <c r="W234" i="3"/>
  <c r="V234" i="3"/>
  <c r="U234" i="3"/>
  <c r="T234" i="3"/>
  <c r="S234" i="3"/>
  <c r="R234" i="3"/>
  <c r="AC350" i="3"/>
  <c r="AD350" i="3" s="1"/>
  <c r="W350" i="3"/>
  <c r="V350" i="3"/>
  <c r="U350" i="3"/>
  <c r="T350" i="3"/>
  <c r="S350" i="3"/>
  <c r="R350" i="3"/>
  <c r="AC285" i="3"/>
  <c r="AD285" i="3" s="1"/>
  <c r="W285" i="3"/>
  <c r="V285" i="3"/>
  <c r="U285" i="3"/>
  <c r="T285" i="3"/>
  <c r="S285" i="3"/>
  <c r="R285" i="3"/>
  <c r="AC233" i="3"/>
  <c r="AD233" i="3" s="1"/>
  <c r="W233" i="3"/>
  <c r="V233" i="3"/>
  <c r="U233" i="3"/>
  <c r="T233" i="3"/>
  <c r="S233" i="3"/>
  <c r="R233" i="3"/>
  <c r="AC341" i="3"/>
  <c r="AD341" i="3" s="1"/>
  <c r="W341" i="3"/>
  <c r="V341" i="3"/>
  <c r="U341" i="3"/>
  <c r="T341" i="3"/>
  <c r="S341" i="3"/>
  <c r="R341" i="3"/>
  <c r="AC517" i="3"/>
  <c r="AD517" i="3" s="1"/>
  <c r="W517" i="3"/>
  <c r="V517" i="3"/>
  <c r="U517" i="3"/>
  <c r="T517" i="3"/>
  <c r="S517" i="3"/>
  <c r="R517" i="3"/>
  <c r="AC516" i="3"/>
  <c r="AD516" i="3" s="1"/>
  <c r="W516" i="3"/>
  <c r="V516" i="3"/>
  <c r="U516" i="3"/>
  <c r="T516" i="3"/>
  <c r="S516" i="3"/>
  <c r="R516" i="3"/>
  <c r="AC232" i="3"/>
  <c r="AD232" i="3" s="1"/>
  <c r="W232" i="3"/>
  <c r="V232" i="3"/>
  <c r="U232" i="3"/>
  <c r="T232" i="3"/>
  <c r="S232" i="3"/>
  <c r="R232" i="3"/>
  <c r="AC244" i="3"/>
  <c r="AD244" i="3" s="1"/>
  <c r="W244" i="3"/>
  <c r="V244" i="3"/>
  <c r="U244" i="3"/>
  <c r="T244" i="3"/>
  <c r="S244" i="3"/>
  <c r="R244" i="3"/>
  <c r="AC268" i="3"/>
  <c r="AD268" i="3" s="1"/>
  <c r="W268" i="3"/>
  <c r="V268" i="3"/>
  <c r="U268" i="3"/>
  <c r="T268" i="3"/>
  <c r="S268" i="3"/>
  <c r="R268" i="3"/>
  <c r="AC231" i="3"/>
  <c r="AD231" i="3" s="1"/>
  <c r="W231" i="3"/>
  <c r="V231" i="3"/>
  <c r="U231" i="3"/>
  <c r="T231" i="3"/>
  <c r="S231" i="3"/>
  <c r="R231" i="3"/>
  <c r="AC267" i="3"/>
  <c r="AD267" i="3" s="1"/>
  <c r="W267" i="3"/>
  <c r="V267" i="3"/>
  <c r="U267" i="3"/>
  <c r="T267" i="3"/>
  <c r="S267" i="3"/>
  <c r="R267" i="3"/>
  <c r="AC33" i="3"/>
  <c r="AD33" i="3" s="1"/>
  <c r="W33" i="3"/>
  <c r="V33" i="3"/>
  <c r="U33" i="3"/>
  <c r="T33" i="3"/>
  <c r="S33" i="3"/>
  <c r="R33" i="3"/>
  <c r="AC266" i="3"/>
  <c r="AD266" i="3" s="1"/>
  <c r="W266" i="3"/>
  <c r="V266" i="3"/>
  <c r="U266" i="3"/>
  <c r="T266" i="3"/>
  <c r="S266" i="3"/>
  <c r="R266" i="3"/>
  <c r="AC340" i="3"/>
  <c r="AD340" i="3" s="1"/>
  <c r="W340" i="3"/>
  <c r="V340" i="3"/>
  <c r="U340" i="3"/>
  <c r="T340" i="3"/>
  <c r="S340" i="3"/>
  <c r="R340" i="3"/>
  <c r="AC515" i="3"/>
  <c r="AD515" i="3" s="1"/>
  <c r="W515" i="3"/>
  <c r="V515" i="3"/>
  <c r="U515" i="3"/>
  <c r="T515" i="3"/>
  <c r="S515" i="3"/>
  <c r="R515" i="3"/>
  <c r="AC230" i="3"/>
  <c r="AD230" i="3" s="1"/>
  <c r="W230" i="3"/>
  <c r="V230" i="3"/>
  <c r="U230" i="3"/>
  <c r="T230" i="3"/>
  <c r="S230" i="3"/>
  <c r="R230" i="3"/>
  <c r="AC339" i="3"/>
  <c r="AD339" i="3" s="1"/>
  <c r="W339" i="3"/>
  <c r="V339" i="3"/>
  <c r="U339" i="3"/>
  <c r="T339" i="3"/>
  <c r="S339" i="3"/>
  <c r="R339" i="3"/>
  <c r="AC229" i="3"/>
  <c r="AD229" i="3" s="1"/>
  <c r="W229" i="3"/>
  <c r="V229" i="3"/>
  <c r="U229" i="3"/>
  <c r="T229" i="3"/>
  <c r="S229" i="3"/>
  <c r="R229" i="3"/>
  <c r="AC228" i="3"/>
  <c r="AD228" i="3" s="1"/>
  <c r="W228" i="3"/>
  <c r="V228" i="3"/>
  <c r="U228" i="3"/>
  <c r="T228" i="3"/>
  <c r="S228" i="3"/>
  <c r="R228" i="3"/>
  <c r="AC265" i="3"/>
  <c r="AD265" i="3" s="1"/>
  <c r="W265" i="3"/>
  <c r="V265" i="3"/>
  <c r="U265" i="3"/>
  <c r="T265" i="3"/>
  <c r="S265" i="3"/>
  <c r="R265" i="3"/>
  <c r="AC514" i="3"/>
  <c r="AD514" i="3" s="1"/>
  <c r="W514" i="3"/>
  <c r="V514" i="3"/>
  <c r="U514" i="3"/>
  <c r="T514" i="3"/>
  <c r="S514" i="3"/>
  <c r="R514" i="3"/>
  <c r="AC4" i="3"/>
  <c r="AD4" i="3" s="1"/>
  <c r="W4" i="3"/>
  <c r="V4" i="3"/>
  <c r="U4" i="3"/>
  <c r="T4" i="3"/>
  <c r="S4" i="3"/>
  <c r="R4" i="3"/>
  <c r="AC41" i="3"/>
  <c r="AD41" i="3" s="1"/>
  <c r="W41" i="3"/>
  <c r="V41" i="3"/>
  <c r="U41" i="3"/>
  <c r="T41" i="3"/>
  <c r="S41" i="3"/>
  <c r="R41" i="3"/>
  <c r="AC227" i="3"/>
  <c r="AD227" i="3" s="1"/>
  <c r="W227" i="3"/>
  <c r="V227" i="3"/>
  <c r="U227" i="3"/>
  <c r="T227" i="3"/>
  <c r="S227" i="3"/>
  <c r="R227" i="3"/>
  <c r="AC338" i="3"/>
  <c r="AD338" i="3" s="1"/>
  <c r="W338" i="3"/>
  <c r="V338" i="3"/>
  <c r="U338" i="3"/>
  <c r="T338" i="3"/>
  <c r="S338" i="3"/>
  <c r="R338" i="3"/>
  <c r="AC349" i="3"/>
  <c r="AD349" i="3" s="1"/>
  <c r="W349" i="3"/>
  <c r="V349" i="3"/>
  <c r="U349" i="3"/>
  <c r="T349" i="3"/>
  <c r="S349" i="3"/>
  <c r="R349" i="3"/>
  <c r="AC400" i="3"/>
  <c r="AD400" i="3" s="1"/>
  <c r="W400" i="3"/>
  <c r="V400" i="3"/>
  <c r="U400" i="3"/>
  <c r="T400" i="3"/>
  <c r="S400" i="3"/>
  <c r="R400" i="3"/>
  <c r="AC373" i="3"/>
  <c r="AD373" i="3" s="1"/>
  <c r="W373" i="3"/>
  <c r="V373" i="3"/>
  <c r="U373" i="3"/>
  <c r="T373" i="3"/>
  <c r="S373" i="3"/>
  <c r="R373" i="3"/>
  <c r="AC513" i="3"/>
  <c r="AD513" i="3" s="1"/>
  <c r="W513" i="3"/>
  <c r="V513" i="3"/>
  <c r="U513" i="3"/>
  <c r="T513" i="3"/>
  <c r="S513" i="3"/>
  <c r="R513" i="3"/>
  <c r="AC396" i="3"/>
  <c r="AD396" i="3" s="1"/>
  <c r="W396" i="3"/>
  <c r="V396" i="3"/>
  <c r="U396" i="3"/>
  <c r="T396" i="3"/>
  <c r="S396" i="3"/>
  <c r="R396" i="3"/>
  <c r="AC226" i="3"/>
  <c r="AD226" i="3" s="1"/>
  <c r="W226" i="3"/>
  <c r="V226" i="3"/>
  <c r="U226" i="3"/>
  <c r="T226" i="3"/>
  <c r="S226" i="3"/>
  <c r="R226" i="3"/>
  <c r="AC512" i="3"/>
  <c r="AD512" i="3" s="1"/>
  <c r="W512" i="3"/>
  <c r="V512" i="3"/>
  <c r="U512" i="3"/>
  <c r="T512" i="3"/>
  <c r="S512" i="3"/>
  <c r="R512" i="3"/>
  <c r="AC29" i="3"/>
  <c r="AD29" i="3" s="1"/>
  <c r="W29" i="3"/>
  <c r="V29" i="3"/>
  <c r="U29" i="3"/>
  <c r="T29" i="3"/>
  <c r="S29" i="3"/>
  <c r="R29" i="3"/>
  <c r="AC337" i="3"/>
  <c r="AD337" i="3" s="1"/>
  <c r="W337" i="3"/>
  <c r="V337" i="3"/>
  <c r="U337" i="3"/>
  <c r="T337" i="3"/>
  <c r="S337" i="3"/>
  <c r="R337" i="3"/>
  <c r="AC225" i="3"/>
  <c r="AD225" i="3" s="1"/>
  <c r="W225" i="3"/>
  <c r="V225" i="3"/>
  <c r="U225" i="3"/>
  <c r="T225" i="3"/>
  <c r="S225" i="3"/>
  <c r="R225" i="3"/>
  <c r="AC224" i="3"/>
  <c r="AD224" i="3" s="1"/>
  <c r="W224" i="3"/>
  <c r="V224" i="3"/>
  <c r="U224" i="3"/>
  <c r="T224" i="3"/>
  <c r="S224" i="3"/>
  <c r="R224" i="3"/>
  <c r="AC223" i="3"/>
  <c r="AD223" i="3" s="1"/>
  <c r="W223" i="3"/>
  <c r="V223" i="3"/>
  <c r="U223" i="3"/>
  <c r="T223" i="3"/>
  <c r="S223" i="3"/>
  <c r="R223" i="3"/>
  <c r="AC222" i="3"/>
  <c r="AD222" i="3" s="1"/>
  <c r="W222" i="3"/>
  <c r="V222" i="3"/>
  <c r="U222" i="3"/>
  <c r="T222" i="3"/>
  <c r="S222" i="3"/>
  <c r="R222" i="3"/>
  <c r="AC221" i="3"/>
  <c r="AD221" i="3" s="1"/>
  <c r="W221" i="3"/>
  <c r="V221" i="3"/>
  <c r="U221" i="3"/>
  <c r="T221" i="3"/>
  <c r="S221" i="3"/>
  <c r="R221" i="3"/>
  <c r="AC336" i="3"/>
  <c r="AD336" i="3" s="1"/>
  <c r="W336" i="3"/>
  <c r="V336" i="3"/>
  <c r="U336" i="3"/>
  <c r="T336" i="3"/>
  <c r="S336" i="3"/>
  <c r="R336" i="3"/>
  <c r="AC55" i="3"/>
  <c r="AD55" i="3" s="1"/>
  <c r="W55" i="3"/>
  <c r="V55" i="3"/>
  <c r="U55" i="3"/>
  <c r="T55" i="3"/>
  <c r="S55" i="3"/>
  <c r="R55" i="3"/>
  <c r="AC335" i="3"/>
  <c r="AD335" i="3" s="1"/>
  <c r="W335" i="3"/>
  <c r="V335" i="3"/>
  <c r="U335" i="3"/>
  <c r="T335" i="3"/>
  <c r="S335" i="3"/>
  <c r="R335" i="3"/>
  <c r="AC391" i="3"/>
  <c r="AD391" i="3" s="1"/>
  <c r="W391" i="3"/>
  <c r="V391" i="3"/>
  <c r="U391" i="3"/>
  <c r="T391" i="3"/>
  <c r="S391" i="3"/>
  <c r="R391" i="3"/>
  <c r="AC286" i="3"/>
  <c r="AD286" i="3" s="1"/>
  <c r="W286" i="3"/>
  <c r="V286" i="3"/>
  <c r="U286" i="3"/>
  <c r="T286" i="3"/>
  <c r="S286" i="3"/>
  <c r="R286" i="3"/>
  <c r="AC220" i="3"/>
  <c r="AD220" i="3" s="1"/>
  <c r="W220" i="3"/>
  <c r="V220" i="3"/>
  <c r="U220" i="3"/>
  <c r="T220" i="3"/>
  <c r="S220" i="3"/>
  <c r="R220" i="3"/>
  <c r="AC219" i="3"/>
  <c r="AD219" i="3" s="1"/>
  <c r="W219" i="3"/>
  <c r="V219" i="3"/>
  <c r="U219" i="3"/>
  <c r="T219" i="3"/>
  <c r="S219" i="3"/>
  <c r="R219" i="3"/>
  <c r="AC218" i="3"/>
  <c r="AD218" i="3" s="1"/>
  <c r="W218" i="3"/>
  <c r="V218" i="3"/>
  <c r="U218" i="3"/>
  <c r="T218" i="3"/>
  <c r="S218" i="3"/>
  <c r="R218" i="3"/>
  <c r="AC217" i="3"/>
  <c r="AD217" i="3" s="1"/>
  <c r="W217" i="3"/>
  <c r="V217" i="3"/>
  <c r="U217" i="3"/>
  <c r="T217" i="3"/>
  <c r="S217" i="3"/>
  <c r="R217" i="3"/>
  <c r="AC511" i="3"/>
  <c r="AD511" i="3" s="1"/>
  <c r="W511" i="3"/>
  <c r="V511" i="3"/>
  <c r="U511" i="3"/>
  <c r="T511" i="3"/>
  <c r="S511" i="3"/>
  <c r="R511" i="3"/>
  <c r="AC216" i="3"/>
  <c r="AD216" i="3" s="1"/>
  <c r="W216" i="3"/>
  <c r="V216" i="3"/>
  <c r="U216" i="3"/>
  <c r="T216" i="3"/>
  <c r="S216" i="3"/>
  <c r="R216" i="3"/>
  <c r="AC510" i="3"/>
  <c r="AD510" i="3" s="1"/>
  <c r="W510" i="3"/>
  <c r="V510" i="3"/>
  <c r="U510" i="3"/>
  <c r="T510" i="3"/>
  <c r="S510" i="3"/>
  <c r="R510" i="3"/>
  <c r="AC372" i="3"/>
  <c r="AD372" i="3" s="1"/>
  <c r="W372" i="3"/>
  <c r="V372" i="3"/>
  <c r="U372" i="3"/>
  <c r="T372" i="3"/>
  <c r="S372" i="3"/>
  <c r="R372" i="3"/>
  <c r="AC348" i="3"/>
  <c r="AD348" i="3" s="1"/>
  <c r="W348" i="3"/>
  <c r="V348" i="3"/>
  <c r="U348" i="3"/>
  <c r="T348" i="3"/>
  <c r="S348" i="3"/>
  <c r="R348" i="3"/>
  <c r="AC347" i="3"/>
  <c r="AD347" i="3" s="1"/>
  <c r="W347" i="3"/>
  <c r="V347" i="3"/>
  <c r="U347" i="3"/>
  <c r="T347" i="3"/>
  <c r="S347" i="3"/>
  <c r="R347" i="3"/>
  <c r="AC509" i="3"/>
  <c r="AD509" i="3" s="1"/>
  <c r="W509" i="3"/>
  <c r="V509" i="3"/>
  <c r="U509" i="3"/>
  <c r="T509" i="3"/>
  <c r="S509" i="3"/>
  <c r="R509" i="3"/>
  <c r="AC215" i="3"/>
  <c r="AD215" i="3" s="1"/>
  <c r="W215" i="3"/>
  <c r="V215" i="3"/>
  <c r="U215" i="3"/>
  <c r="T215" i="3"/>
  <c r="S215" i="3"/>
  <c r="R215" i="3"/>
  <c r="AC508" i="3"/>
  <c r="AD508" i="3" s="1"/>
  <c r="W508" i="3"/>
  <c r="V508" i="3"/>
  <c r="U508" i="3"/>
  <c r="T508" i="3"/>
  <c r="S508" i="3"/>
  <c r="R508" i="3"/>
  <c r="AC214" i="3"/>
  <c r="AD214" i="3" s="1"/>
  <c r="W214" i="3"/>
  <c r="V214" i="3"/>
  <c r="U214" i="3"/>
  <c r="T214" i="3"/>
  <c r="S214" i="3"/>
  <c r="R214" i="3"/>
  <c r="AC213" i="3"/>
  <c r="AD213" i="3" s="1"/>
  <c r="W213" i="3"/>
  <c r="V213" i="3"/>
  <c r="U213" i="3"/>
  <c r="T213" i="3"/>
  <c r="S213" i="3"/>
  <c r="R213" i="3"/>
  <c r="AC34" i="3"/>
  <c r="AD34" i="3" s="1"/>
  <c r="W34" i="3"/>
  <c r="V34" i="3"/>
  <c r="U34" i="3"/>
  <c r="T34" i="3"/>
  <c r="S34" i="3"/>
  <c r="R34" i="3"/>
  <c r="AC334" i="3"/>
  <c r="AD334" i="3" s="1"/>
  <c r="W334" i="3"/>
  <c r="V334" i="3"/>
  <c r="U334" i="3"/>
  <c r="T334" i="3"/>
  <c r="S334" i="3"/>
  <c r="R334" i="3"/>
  <c r="AC246" i="3"/>
  <c r="AD246" i="3" s="1"/>
  <c r="W246" i="3"/>
  <c r="V246" i="3"/>
  <c r="U246" i="3"/>
  <c r="T246" i="3"/>
  <c r="S246" i="3"/>
  <c r="R246" i="3"/>
  <c r="AC333" i="3"/>
  <c r="AD333" i="3" s="1"/>
  <c r="W333" i="3"/>
  <c r="V333" i="3"/>
  <c r="U333" i="3"/>
  <c r="T333" i="3"/>
  <c r="S333" i="3"/>
  <c r="R333" i="3"/>
  <c r="AC389" i="3"/>
  <c r="AD389" i="3" s="1"/>
  <c r="W389" i="3"/>
  <c r="V389" i="3"/>
  <c r="U389" i="3"/>
  <c r="T389" i="3"/>
  <c r="S389" i="3"/>
  <c r="R389" i="3"/>
  <c r="AC212" i="3"/>
  <c r="AD212" i="3" s="1"/>
  <c r="W212" i="3"/>
  <c r="V212" i="3"/>
  <c r="U212" i="3"/>
  <c r="T212" i="3"/>
  <c r="S212" i="3"/>
  <c r="R212" i="3"/>
  <c r="AC371" i="3"/>
  <c r="AD371" i="3" s="1"/>
  <c r="W371" i="3"/>
  <c r="V371" i="3"/>
  <c r="U371" i="3"/>
  <c r="T371" i="3"/>
  <c r="S371" i="3"/>
  <c r="R371" i="3"/>
  <c r="AC211" i="3"/>
  <c r="AD211" i="3" s="1"/>
  <c r="W211" i="3"/>
  <c r="V211" i="3"/>
  <c r="U211" i="3"/>
  <c r="T211" i="3"/>
  <c r="S211" i="3"/>
  <c r="R211" i="3"/>
  <c r="AC507" i="3"/>
  <c r="AD507" i="3" s="1"/>
  <c r="W507" i="3"/>
  <c r="V507" i="3"/>
  <c r="U507" i="3"/>
  <c r="T507" i="3"/>
  <c r="S507" i="3"/>
  <c r="R507" i="3"/>
  <c r="AC506" i="3"/>
  <c r="AD506" i="3" s="1"/>
  <c r="W506" i="3"/>
  <c r="V506" i="3"/>
  <c r="U506" i="3"/>
  <c r="T506" i="3"/>
  <c r="S506" i="3"/>
  <c r="R506" i="3"/>
  <c r="AC296" i="3"/>
  <c r="AD296" i="3" s="1"/>
  <c r="W296" i="3"/>
  <c r="V296" i="3"/>
  <c r="U296" i="3"/>
  <c r="T296" i="3"/>
  <c r="S296" i="3"/>
  <c r="R296" i="3"/>
  <c r="AC210" i="3"/>
  <c r="AD210" i="3" s="1"/>
  <c r="W210" i="3"/>
  <c r="V210" i="3"/>
  <c r="U210" i="3"/>
  <c r="T210" i="3"/>
  <c r="S210" i="3"/>
  <c r="R210" i="3"/>
  <c r="AC387" i="3"/>
  <c r="AD387" i="3" s="1"/>
  <c r="W387" i="3"/>
  <c r="V387" i="3"/>
  <c r="U387" i="3"/>
  <c r="T387" i="3"/>
  <c r="S387" i="3"/>
  <c r="R387" i="3"/>
  <c r="AC556" i="3"/>
  <c r="AD556" i="3" s="1"/>
  <c r="W556" i="3"/>
  <c r="V556" i="3"/>
  <c r="U556" i="3"/>
  <c r="T556" i="3"/>
  <c r="S556" i="3"/>
  <c r="R556" i="3"/>
  <c r="AC54" i="3"/>
  <c r="AD54" i="3" s="1"/>
  <c r="W54" i="3"/>
  <c r="V54" i="3"/>
  <c r="U54" i="3"/>
  <c r="T54" i="3"/>
  <c r="S54" i="3"/>
  <c r="R54" i="3"/>
  <c r="AC295" i="3"/>
  <c r="AD295" i="3" s="1"/>
  <c r="W295" i="3"/>
  <c r="V295" i="3"/>
  <c r="U295" i="3"/>
  <c r="T295" i="3"/>
  <c r="S295" i="3"/>
  <c r="R295" i="3"/>
  <c r="AC25" i="3"/>
  <c r="AD25" i="3" s="1"/>
  <c r="W25" i="3"/>
  <c r="V25" i="3"/>
  <c r="U25" i="3"/>
  <c r="T25" i="3"/>
  <c r="S25" i="3"/>
  <c r="R25" i="3"/>
  <c r="AC209" i="3"/>
  <c r="AD209" i="3" s="1"/>
  <c r="W209" i="3"/>
  <c r="V209" i="3"/>
  <c r="U209" i="3"/>
  <c r="T209" i="3"/>
  <c r="S209" i="3"/>
  <c r="R209" i="3"/>
  <c r="AC346" i="3"/>
  <c r="AD346" i="3" s="1"/>
  <c r="W346" i="3"/>
  <c r="V346" i="3"/>
  <c r="U346" i="3"/>
  <c r="T346" i="3"/>
  <c r="S346" i="3"/>
  <c r="R346" i="3"/>
  <c r="AC208" i="3"/>
  <c r="AD208" i="3" s="1"/>
  <c r="W208" i="3"/>
  <c r="V208" i="3"/>
  <c r="U208" i="3"/>
  <c r="T208" i="3"/>
  <c r="S208" i="3"/>
  <c r="R208" i="3"/>
  <c r="AC207" i="3"/>
  <c r="AD207" i="3" s="1"/>
  <c r="W207" i="3"/>
  <c r="V207" i="3"/>
  <c r="U207" i="3"/>
  <c r="T207" i="3"/>
  <c r="S207" i="3"/>
  <c r="R207" i="3"/>
  <c r="AC332" i="3"/>
  <c r="AD332" i="3" s="1"/>
  <c r="W332" i="3"/>
  <c r="V332" i="3"/>
  <c r="U332" i="3"/>
  <c r="T332" i="3"/>
  <c r="S332" i="3"/>
  <c r="R332" i="3"/>
  <c r="AC206" i="3"/>
  <c r="AD206" i="3" s="1"/>
  <c r="W206" i="3"/>
  <c r="V206" i="3"/>
  <c r="U206" i="3"/>
  <c r="T206" i="3"/>
  <c r="S206" i="3"/>
  <c r="R206" i="3"/>
  <c r="AC205" i="3"/>
  <c r="AD205" i="3" s="1"/>
  <c r="W205" i="3"/>
  <c r="V205" i="3"/>
  <c r="U205" i="3"/>
  <c r="T205" i="3"/>
  <c r="S205" i="3"/>
  <c r="R205" i="3"/>
  <c r="AC397" i="3"/>
  <c r="AD397" i="3" s="1"/>
  <c r="W397" i="3"/>
  <c r="V397" i="3"/>
  <c r="U397" i="3"/>
  <c r="T397" i="3"/>
  <c r="S397" i="3"/>
  <c r="R397" i="3"/>
  <c r="AC204" i="3"/>
  <c r="AD204" i="3" s="1"/>
  <c r="W204" i="3"/>
  <c r="V204" i="3"/>
  <c r="U204" i="3"/>
  <c r="T204" i="3"/>
  <c r="S204" i="3"/>
  <c r="R204" i="3"/>
  <c r="AC505" i="3"/>
  <c r="AD505" i="3" s="1"/>
  <c r="W505" i="3"/>
  <c r="V505" i="3"/>
  <c r="U505" i="3"/>
  <c r="T505" i="3"/>
  <c r="S505" i="3"/>
  <c r="R505" i="3"/>
  <c r="AC284" i="3"/>
  <c r="AD284" i="3" s="1"/>
  <c r="W284" i="3"/>
  <c r="V284" i="3"/>
  <c r="U284" i="3"/>
  <c r="T284" i="3"/>
  <c r="S284" i="3"/>
  <c r="R284" i="3"/>
  <c r="AC395" i="3"/>
  <c r="AD395" i="3" s="1"/>
  <c r="W395" i="3"/>
  <c r="V395" i="3"/>
  <c r="U395" i="3"/>
  <c r="T395" i="3"/>
  <c r="S395" i="3"/>
  <c r="R395" i="3"/>
  <c r="AC203" i="3"/>
  <c r="AD203" i="3" s="1"/>
  <c r="W203" i="3"/>
  <c r="V203" i="3"/>
  <c r="U203" i="3"/>
  <c r="T203" i="3"/>
  <c r="S203" i="3"/>
  <c r="R203" i="3"/>
  <c r="AC370" i="3"/>
  <c r="AD370" i="3" s="1"/>
  <c r="W370" i="3"/>
  <c r="V370" i="3"/>
  <c r="U370" i="3"/>
  <c r="T370" i="3"/>
  <c r="S370" i="3"/>
  <c r="R370" i="3"/>
  <c r="AC202" i="3"/>
  <c r="AD202" i="3" s="1"/>
  <c r="W202" i="3"/>
  <c r="V202" i="3"/>
  <c r="U202" i="3"/>
  <c r="T202" i="3"/>
  <c r="S202" i="3"/>
  <c r="R202" i="3"/>
  <c r="AC201" i="3"/>
  <c r="AD201" i="3" s="1"/>
  <c r="W201" i="3"/>
  <c r="V201" i="3"/>
  <c r="U201" i="3"/>
  <c r="T201" i="3"/>
  <c r="S201" i="3"/>
  <c r="R201" i="3"/>
  <c r="AC200" i="3"/>
  <c r="AD200" i="3" s="1"/>
  <c r="W200" i="3"/>
  <c r="V200" i="3"/>
  <c r="U200" i="3"/>
  <c r="T200" i="3"/>
  <c r="S200" i="3"/>
  <c r="R200" i="3"/>
  <c r="AC199" i="3"/>
  <c r="AD199" i="3" s="1"/>
  <c r="W199" i="3"/>
  <c r="V199" i="3"/>
  <c r="U199" i="3"/>
  <c r="T199" i="3"/>
  <c r="S199" i="3"/>
  <c r="R199" i="3"/>
  <c r="AC264" i="3"/>
  <c r="AD264" i="3" s="1"/>
  <c r="W264" i="3"/>
  <c r="V264" i="3"/>
  <c r="U264" i="3"/>
  <c r="T264" i="3"/>
  <c r="S264" i="3"/>
  <c r="R264" i="3"/>
  <c r="AC198" i="3"/>
  <c r="AD198" i="3" s="1"/>
  <c r="W198" i="3"/>
  <c r="V198" i="3"/>
  <c r="U198" i="3"/>
  <c r="T198" i="3"/>
  <c r="S198" i="3"/>
  <c r="R198" i="3"/>
  <c r="AC380" i="3"/>
  <c r="AD380" i="3" s="1"/>
  <c r="W380" i="3"/>
  <c r="V380" i="3"/>
  <c r="U380" i="3"/>
  <c r="T380" i="3"/>
  <c r="S380" i="3"/>
  <c r="R380" i="3"/>
  <c r="AC5" i="3"/>
  <c r="AD5" i="3" s="1"/>
  <c r="W5" i="3"/>
  <c r="V5" i="3"/>
  <c r="U5" i="3"/>
  <c r="T5" i="3"/>
  <c r="S5" i="3"/>
  <c r="R5" i="3"/>
  <c r="AC331" i="3"/>
  <c r="AD331" i="3" s="1"/>
  <c r="W331" i="3"/>
  <c r="V331" i="3"/>
  <c r="U331" i="3"/>
  <c r="T331" i="3"/>
  <c r="S331" i="3"/>
  <c r="R331" i="3"/>
  <c r="AC504" i="3"/>
  <c r="AD504" i="3" s="1"/>
  <c r="W504" i="3"/>
  <c r="V504" i="3"/>
  <c r="U504" i="3"/>
  <c r="T504" i="3"/>
  <c r="S504" i="3"/>
  <c r="R504" i="3"/>
  <c r="AC503" i="3"/>
  <c r="AD503" i="3" s="1"/>
  <c r="W503" i="3"/>
  <c r="V503" i="3"/>
  <c r="U503" i="3"/>
  <c r="T503" i="3"/>
  <c r="S503" i="3"/>
  <c r="R503" i="3"/>
  <c r="AC369" i="3"/>
  <c r="AD369" i="3" s="1"/>
  <c r="W369" i="3"/>
  <c r="V369" i="3"/>
  <c r="U369" i="3"/>
  <c r="T369" i="3"/>
  <c r="S369" i="3"/>
  <c r="R369" i="3"/>
  <c r="AC353" i="3"/>
  <c r="AD353" i="3" s="1"/>
  <c r="W353" i="3"/>
  <c r="V353" i="3"/>
  <c r="U353" i="3"/>
  <c r="T353" i="3"/>
  <c r="S353" i="3"/>
  <c r="R353" i="3"/>
  <c r="AC197" i="3"/>
  <c r="AD197" i="3" s="1"/>
  <c r="W197" i="3"/>
  <c r="V197" i="3"/>
  <c r="U197" i="3"/>
  <c r="T197" i="3"/>
  <c r="S197" i="3"/>
  <c r="R197" i="3"/>
  <c r="AC386" i="3"/>
  <c r="AD386" i="3" s="1"/>
  <c r="W386" i="3"/>
  <c r="V386" i="3"/>
  <c r="U386" i="3"/>
  <c r="T386" i="3"/>
  <c r="S386" i="3"/>
  <c r="R386" i="3"/>
  <c r="AC385" i="3"/>
  <c r="AD385" i="3" s="1"/>
  <c r="W385" i="3"/>
  <c r="V385" i="3"/>
  <c r="U385" i="3"/>
  <c r="T385" i="3"/>
  <c r="S385" i="3"/>
  <c r="R385" i="3"/>
  <c r="AC24" i="3"/>
  <c r="AD24" i="3" s="1"/>
  <c r="W24" i="3"/>
  <c r="V24" i="3"/>
  <c r="U24" i="3"/>
  <c r="T24" i="3"/>
  <c r="S24" i="3"/>
  <c r="R24" i="3"/>
  <c r="AC196" i="3"/>
  <c r="AD196" i="3" s="1"/>
  <c r="W196" i="3"/>
  <c r="V196" i="3"/>
  <c r="U196" i="3"/>
  <c r="T196" i="3"/>
  <c r="S196" i="3"/>
  <c r="R196" i="3"/>
  <c r="AC195" i="3"/>
  <c r="AD195" i="3" s="1"/>
  <c r="W195" i="3"/>
  <c r="V195" i="3"/>
  <c r="U195" i="3"/>
  <c r="T195" i="3"/>
  <c r="S195" i="3"/>
  <c r="R195" i="3"/>
  <c r="AC194" i="3"/>
  <c r="AD194" i="3" s="1"/>
  <c r="W194" i="3"/>
  <c r="V194" i="3"/>
  <c r="U194" i="3"/>
  <c r="T194" i="3"/>
  <c r="S194" i="3"/>
  <c r="R194" i="3"/>
  <c r="AC390" i="3"/>
  <c r="AD390" i="3" s="1"/>
  <c r="W390" i="3"/>
  <c r="V390" i="3"/>
  <c r="U390" i="3"/>
  <c r="T390" i="3"/>
  <c r="S390" i="3"/>
  <c r="R390" i="3"/>
  <c r="AC193" i="3"/>
  <c r="AD193" i="3" s="1"/>
  <c r="W193" i="3"/>
  <c r="V193" i="3"/>
  <c r="U193" i="3"/>
  <c r="T193" i="3"/>
  <c r="S193" i="3"/>
  <c r="R193" i="3"/>
  <c r="AC58" i="3"/>
  <c r="AD58" i="3" s="1"/>
  <c r="W58" i="3"/>
  <c r="V58" i="3"/>
  <c r="U58" i="3"/>
  <c r="T58" i="3"/>
  <c r="S58" i="3"/>
  <c r="R58" i="3"/>
  <c r="AC192" i="3"/>
  <c r="AD192" i="3" s="1"/>
  <c r="W192" i="3"/>
  <c r="V192" i="3"/>
  <c r="U192" i="3"/>
  <c r="T192" i="3"/>
  <c r="S192" i="3"/>
  <c r="R192" i="3"/>
  <c r="AC502" i="3"/>
  <c r="AD502" i="3" s="1"/>
  <c r="W502" i="3"/>
  <c r="V502" i="3"/>
  <c r="U502" i="3"/>
  <c r="T502" i="3"/>
  <c r="S502" i="3"/>
  <c r="R502" i="3"/>
  <c r="AC550" i="3"/>
  <c r="AD550" i="3" s="1"/>
  <c r="W550" i="3"/>
  <c r="V550" i="3"/>
  <c r="U550" i="3"/>
  <c r="T550" i="3"/>
  <c r="S550" i="3"/>
  <c r="R550" i="3"/>
  <c r="AC501" i="3"/>
  <c r="AD501" i="3" s="1"/>
  <c r="W501" i="3"/>
  <c r="V501" i="3"/>
  <c r="U501" i="3"/>
  <c r="T501" i="3"/>
  <c r="S501" i="3"/>
  <c r="R501" i="3"/>
  <c r="AC500" i="3"/>
  <c r="AD500" i="3" s="1"/>
  <c r="W500" i="3"/>
  <c r="V500" i="3"/>
  <c r="U500" i="3"/>
  <c r="T500" i="3"/>
  <c r="S500" i="3"/>
  <c r="R500" i="3"/>
  <c r="AC191" i="3"/>
  <c r="AD191" i="3" s="1"/>
  <c r="W191" i="3"/>
  <c r="V191" i="3"/>
  <c r="U191" i="3"/>
  <c r="T191" i="3"/>
  <c r="S191" i="3"/>
  <c r="R191" i="3"/>
  <c r="AC499" i="3"/>
  <c r="AD499" i="3" s="1"/>
  <c r="W499" i="3"/>
  <c r="V499" i="3"/>
  <c r="U499" i="3"/>
  <c r="T499" i="3"/>
  <c r="S499" i="3"/>
  <c r="R499" i="3"/>
  <c r="AC330" i="3"/>
  <c r="AD330" i="3" s="1"/>
  <c r="W330" i="3"/>
  <c r="V330" i="3"/>
  <c r="U330" i="3"/>
  <c r="T330" i="3"/>
  <c r="S330" i="3"/>
  <c r="R330" i="3"/>
  <c r="AC190" i="3"/>
  <c r="AD190" i="3" s="1"/>
  <c r="W190" i="3"/>
  <c r="V190" i="3"/>
  <c r="U190" i="3"/>
  <c r="T190" i="3"/>
  <c r="S190" i="3"/>
  <c r="R190" i="3"/>
  <c r="AC3" i="3"/>
  <c r="AD3" i="3" s="1"/>
  <c r="W3" i="3"/>
  <c r="V3" i="3"/>
  <c r="U3" i="3"/>
  <c r="T3" i="3"/>
  <c r="S3" i="3"/>
  <c r="R3" i="3"/>
  <c r="AC189" i="3"/>
  <c r="AD189" i="3" s="1"/>
  <c r="W189" i="3"/>
  <c r="V189" i="3"/>
  <c r="U189" i="3"/>
  <c r="T189" i="3"/>
  <c r="S189" i="3"/>
  <c r="R189" i="3"/>
  <c r="AC23" i="3"/>
  <c r="AD23" i="3" s="1"/>
  <c r="W23" i="3"/>
  <c r="V23" i="3"/>
  <c r="U23" i="3"/>
  <c r="T23" i="3"/>
  <c r="S23" i="3"/>
  <c r="R23" i="3"/>
  <c r="AC40" i="3"/>
  <c r="AD40" i="3" s="1"/>
  <c r="W40" i="3"/>
  <c r="V40" i="3"/>
  <c r="U40" i="3"/>
  <c r="T40" i="3"/>
  <c r="S40" i="3"/>
  <c r="R40" i="3"/>
  <c r="AC188" i="3"/>
  <c r="AD188" i="3" s="1"/>
  <c r="W188" i="3"/>
  <c r="V188" i="3"/>
  <c r="U188" i="3"/>
  <c r="T188" i="3"/>
  <c r="S188" i="3"/>
  <c r="R188" i="3"/>
  <c r="AC498" i="3"/>
  <c r="AD498" i="3" s="1"/>
  <c r="W498" i="3"/>
  <c r="V498" i="3"/>
  <c r="U498" i="3"/>
  <c r="T498" i="3"/>
  <c r="S498" i="3"/>
  <c r="R498" i="3"/>
  <c r="AC549" i="3"/>
  <c r="AD549" i="3" s="1"/>
  <c r="W549" i="3"/>
  <c r="V549" i="3"/>
  <c r="U549" i="3"/>
  <c r="T549" i="3"/>
  <c r="S549" i="3"/>
  <c r="R549" i="3"/>
  <c r="AC526" i="3"/>
  <c r="AD526" i="3" s="1"/>
  <c r="W526" i="3"/>
  <c r="V526" i="3"/>
  <c r="U526" i="3"/>
  <c r="T526" i="3"/>
  <c r="S526" i="3"/>
  <c r="R526" i="3"/>
  <c r="AC187" i="3"/>
  <c r="AD187" i="3" s="1"/>
  <c r="W187" i="3"/>
  <c r="V187" i="3"/>
  <c r="U187" i="3"/>
  <c r="T187" i="3"/>
  <c r="S187" i="3"/>
  <c r="R187" i="3"/>
  <c r="AC497" i="3"/>
  <c r="AD497" i="3" s="1"/>
  <c r="W497" i="3"/>
  <c r="V497" i="3"/>
  <c r="U497" i="3"/>
  <c r="T497" i="3"/>
  <c r="S497" i="3"/>
  <c r="R497" i="3"/>
  <c r="AC22" i="3"/>
  <c r="AD22" i="3" s="1"/>
  <c r="W22" i="3"/>
  <c r="V22" i="3"/>
  <c r="U22" i="3"/>
  <c r="T22" i="3"/>
  <c r="S22" i="3"/>
  <c r="R22" i="3"/>
  <c r="AC300" i="3"/>
  <c r="AD300" i="3" s="1"/>
  <c r="W300" i="3"/>
  <c r="V300" i="3"/>
  <c r="U300" i="3"/>
  <c r="T300" i="3"/>
  <c r="S300" i="3"/>
  <c r="R300" i="3"/>
  <c r="AC21" i="3"/>
  <c r="AD21" i="3" s="1"/>
  <c r="W21" i="3"/>
  <c r="V21" i="3"/>
  <c r="U21" i="3"/>
  <c r="T21" i="3"/>
  <c r="S21" i="3"/>
  <c r="R21" i="3"/>
  <c r="AC186" i="3"/>
  <c r="AD186" i="3" s="1"/>
  <c r="W186" i="3"/>
  <c r="V186" i="3"/>
  <c r="U186" i="3"/>
  <c r="T186" i="3"/>
  <c r="S186" i="3"/>
  <c r="R186" i="3"/>
  <c r="AC32" i="3"/>
  <c r="AD32" i="3" s="1"/>
  <c r="W32" i="3"/>
  <c r="V32" i="3"/>
  <c r="U32" i="3"/>
  <c r="T32" i="3"/>
  <c r="S32" i="3"/>
  <c r="R32" i="3"/>
  <c r="AC496" i="3"/>
  <c r="AD496" i="3" s="1"/>
  <c r="W496" i="3"/>
  <c r="V496" i="3"/>
  <c r="U496" i="3"/>
  <c r="T496" i="3"/>
  <c r="S496" i="3"/>
  <c r="R496" i="3"/>
  <c r="AC299" i="3"/>
  <c r="AD299" i="3" s="1"/>
  <c r="W299" i="3"/>
  <c r="V299" i="3"/>
  <c r="U299" i="3"/>
  <c r="T299" i="3"/>
  <c r="S299" i="3"/>
  <c r="R299" i="3"/>
  <c r="AC495" i="3"/>
  <c r="AD495" i="3" s="1"/>
  <c r="W495" i="3"/>
  <c r="V495" i="3"/>
  <c r="U495" i="3"/>
  <c r="T495" i="3"/>
  <c r="S495" i="3"/>
  <c r="R495" i="3"/>
  <c r="AC185" i="3"/>
  <c r="AD185" i="3" s="1"/>
  <c r="W185" i="3"/>
  <c r="V185" i="3"/>
  <c r="U185" i="3"/>
  <c r="T185" i="3"/>
  <c r="S185" i="3"/>
  <c r="R185" i="3"/>
  <c r="AC184" i="3"/>
  <c r="AD184" i="3" s="1"/>
  <c r="W184" i="3"/>
  <c r="V184" i="3"/>
  <c r="U184" i="3"/>
  <c r="T184" i="3"/>
  <c r="S184" i="3"/>
  <c r="R184" i="3"/>
  <c r="AC294" i="3"/>
  <c r="AD294" i="3" s="1"/>
  <c r="W294" i="3"/>
  <c r="V294" i="3"/>
  <c r="U294" i="3"/>
  <c r="T294" i="3"/>
  <c r="S294" i="3"/>
  <c r="R294" i="3"/>
  <c r="AC494" i="3"/>
  <c r="AD494" i="3" s="1"/>
  <c r="W494" i="3"/>
  <c r="V494" i="3"/>
  <c r="U494" i="3"/>
  <c r="T494" i="3"/>
  <c r="S494" i="3"/>
  <c r="R494" i="3"/>
  <c r="AC183" i="3"/>
  <c r="AD183" i="3" s="1"/>
  <c r="W183" i="3"/>
  <c r="V183" i="3"/>
  <c r="U183" i="3"/>
  <c r="T183" i="3"/>
  <c r="S183" i="3"/>
  <c r="R183" i="3"/>
  <c r="AC182" i="3"/>
  <c r="AD182" i="3" s="1"/>
  <c r="W182" i="3"/>
  <c r="V182" i="3"/>
  <c r="U182" i="3"/>
  <c r="T182" i="3"/>
  <c r="S182" i="3"/>
  <c r="R182" i="3"/>
  <c r="AC329" i="3"/>
  <c r="AD329" i="3" s="1"/>
  <c r="W329" i="3"/>
  <c r="V329" i="3"/>
  <c r="U329" i="3"/>
  <c r="T329" i="3"/>
  <c r="S329" i="3"/>
  <c r="R329" i="3"/>
  <c r="AC181" i="3"/>
  <c r="AD181" i="3" s="1"/>
  <c r="W181" i="3"/>
  <c r="V181" i="3"/>
  <c r="U181" i="3"/>
  <c r="T181" i="3"/>
  <c r="S181" i="3"/>
  <c r="R181" i="3"/>
  <c r="AC328" i="3"/>
  <c r="AD328" i="3" s="1"/>
  <c r="W328" i="3"/>
  <c r="V328" i="3"/>
  <c r="U328" i="3"/>
  <c r="T328" i="3"/>
  <c r="S328" i="3"/>
  <c r="R328" i="3"/>
  <c r="AC180" i="3"/>
  <c r="AD180" i="3" s="1"/>
  <c r="W180" i="3"/>
  <c r="V180" i="3"/>
  <c r="U180" i="3"/>
  <c r="T180" i="3"/>
  <c r="S180" i="3"/>
  <c r="R180" i="3"/>
  <c r="AC179" i="3"/>
  <c r="AD179" i="3" s="1"/>
  <c r="W179" i="3"/>
  <c r="V179" i="3"/>
  <c r="U179" i="3"/>
  <c r="T179" i="3"/>
  <c r="S179" i="3"/>
  <c r="R179" i="3"/>
  <c r="AC327" i="3"/>
  <c r="AD327" i="3" s="1"/>
  <c r="W327" i="3"/>
  <c r="V327" i="3"/>
  <c r="U327" i="3"/>
  <c r="T327" i="3"/>
  <c r="S327" i="3"/>
  <c r="R327" i="3"/>
  <c r="AC493" i="3"/>
  <c r="AD493" i="3" s="1"/>
  <c r="W493" i="3"/>
  <c r="V493" i="3"/>
  <c r="U493" i="3"/>
  <c r="T493" i="3"/>
  <c r="S493" i="3"/>
  <c r="R493" i="3"/>
  <c r="AC398" i="3"/>
  <c r="AD398" i="3" s="1"/>
  <c r="W398" i="3"/>
  <c r="V398" i="3"/>
  <c r="U398" i="3"/>
  <c r="T398" i="3"/>
  <c r="S398" i="3"/>
  <c r="R398" i="3"/>
  <c r="AC326" i="3"/>
  <c r="AD326" i="3" s="1"/>
  <c r="W326" i="3"/>
  <c r="V326" i="3"/>
  <c r="U326" i="3"/>
  <c r="T326" i="3"/>
  <c r="S326" i="3"/>
  <c r="R326" i="3"/>
  <c r="AC384" i="3"/>
  <c r="AD384" i="3" s="1"/>
  <c r="W384" i="3"/>
  <c r="V384" i="3"/>
  <c r="U384" i="3"/>
  <c r="T384" i="3"/>
  <c r="S384" i="3"/>
  <c r="R384" i="3"/>
  <c r="AC252" i="3"/>
  <c r="AD252" i="3" s="1"/>
  <c r="W252" i="3"/>
  <c r="V252" i="3"/>
  <c r="U252" i="3"/>
  <c r="T252" i="3"/>
  <c r="S252" i="3"/>
  <c r="R252" i="3"/>
  <c r="AC20" i="3"/>
  <c r="AD20" i="3" s="1"/>
  <c r="W20" i="3"/>
  <c r="V20" i="3"/>
  <c r="U20" i="3"/>
  <c r="T20" i="3"/>
  <c r="S20" i="3"/>
  <c r="R20" i="3"/>
  <c r="AC56" i="3"/>
  <c r="AD56" i="3" s="1"/>
  <c r="W56" i="3"/>
  <c r="V56" i="3"/>
  <c r="U56" i="3"/>
  <c r="T56" i="3"/>
  <c r="S56" i="3"/>
  <c r="R56" i="3"/>
  <c r="AC492" i="3"/>
  <c r="AD492" i="3" s="1"/>
  <c r="W492" i="3"/>
  <c r="V492" i="3"/>
  <c r="U492" i="3"/>
  <c r="T492" i="3"/>
  <c r="S492" i="3"/>
  <c r="R492" i="3"/>
  <c r="AC19" i="3"/>
  <c r="AD19" i="3" s="1"/>
  <c r="W19" i="3"/>
  <c r="V19" i="3"/>
  <c r="U19" i="3"/>
  <c r="T19" i="3"/>
  <c r="S19" i="3"/>
  <c r="R19" i="3"/>
  <c r="AC368" i="3"/>
  <c r="AD368" i="3" s="1"/>
  <c r="W368" i="3"/>
  <c r="V368" i="3"/>
  <c r="U368" i="3"/>
  <c r="T368" i="3"/>
  <c r="S368" i="3"/>
  <c r="R368" i="3"/>
  <c r="AC491" i="3"/>
  <c r="AD491" i="3" s="1"/>
  <c r="W491" i="3"/>
  <c r="V491" i="3"/>
  <c r="U491" i="3"/>
  <c r="T491" i="3"/>
  <c r="S491" i="3"/>
  <c r="R491" i="3"/>
  <c r="AC263" i="3"/>
  <c r="AD263" i="3" s="1"/>
  <c r="W263" i="3"/>
  <c r="V263" i="3"/>
  <c r="U263" i="3"/>
  <c r="T263" i="3"/>
  <c r="S263" i="3"/>
  <c r="R263" i="3"/>
  <c r="AC490" i="3"/>
  <c r="AD490" i="3" s="1"/>
  <c r="W490" i="3"/>
  <c r="V490" i="3"/>
  <c r="U490" i="3"/>
  <c r="T490" i="3"/>
  <c r="S490" i="3"/>
  <c r="R490" i="3"/>
  <c r="AC489" i="3"/>
  <c r="AD489" i="3" s="1"/>
  <c r="W489" i="3"/>
  <c r="V489" i="3"/>
  <c r="U489" i="3"/>
  <c r="T489" i="3"/>
  <c r="S489" i="3"/>
  <c r="R489" i="3"/>
  <c r="AC488" i="3"/>
  <c r="AD488" i="3" s="1"/>
  <c r="W488" i="3"/>
  <c r="V488" i="3"/>
  <c r="U488" i="3"/>
  <c r="T488" i="3"/>
  <c r="S488" i="3"/>
  <c r="R488" i="3"/>
  <c r="AC178" i="3"/>
  <c r="AD178" i="3" s="1"/>
  <c r="W178" i="3"/>
  <c r="V178" i="3"/>
  <c r="U178" i="3"/>
  <c r="T178" i="3"/>
  <c r="S178" i="3"/>
  <c r="R178" i="3"/>
  <c r="AC18" i="3"/>
  <c r="AD18" i="3" s="1"/>
  <c r="W18" i="3"/>
  <c r="V18" i="3"/>
  <c r="U18" i="3"/>
  <c r="T18" i="3"/>
  <c r="S18" i="3"/>
  <c r="R18" i="3"/>
  <c r="AC177" i="3"/>
  <c r="AD177" i="3" s="1"/>
  <c r="W177" i="3"/>
  <c r="V177" i="3"/>
  <c r="U177" i="3"/>
  <c r="T177" i="3"/>
  <c r="S177" i="3"/>
  <c r="R177" i="3"/>
  <c r="AC325" i="3"/>
  <c r="AD325" i="3" s="1"/>
  <c r="W325" i="3"/>
  <c r="V325" i="3"/>
  <c r="U325" i="3"/>
  <c r="T325" i="3"/>
  <c r="S325" i="3"/>
  <c r="R325" i="3"/>
  <c r="AC53" i="3"/>
  <c r="AD53" i="3" s="1"/>
  <c r="W53" i="3"/>
  <c r="V53" i="3"/>
  <c r="U53" i="3"/>
  <c r="T53" i="3"/>
  <c r="S53" i="3"/>
  <c r="R53" i="3"/>
  <c r="AC250" i="3"/>
  <c r="AD250" i="3" s="1"/>
  <c r="W250" i="3"/>
  <c r="V250" i="3"/>
  <c r="U250" i="3"/>
  <c r="T250" i="3"/>
  <c r="S250" i="3"/>
  <c r="R250" i="3"/>
  <c r="AC176" i="3"/>
  <c r="AD176" i="3" s="1"/>
  <c r="W176" i="3"/>
  <c r="V176" i="3"/>
  <c r="U176" i="3"/>
  <c r="T176" i="3"/>
  <c r="S176" i="3"/>
  <c r="R176" i="3"/>
  <c r="AC487" i="3"/>
  <c r="AD487" i="3" s="1"/>
  <c r="W487" i="3"/>
  <c r="V487" i="3"/>
  <c r="U487" i="3"/>
  <c r="T487" i="3"/>
  <c r="S487" i="3"/>
  <c r="R487" i="3"/>
  <c r="AC175" i="3"/>
  <c r="AD175" i="3" s="1"/>
  <c r="W175" i="3"/>
  <c r="V175" i="3"/>
  <c r="U175" i="3"/>
  <c r="T175" i="3"/>
  <c r="S175" i="3"/>
  <c r="R175" i="3"/>
  <c r="AC262" i="3"/>
  <c r="AD262" i="3" s="1"/>
  <c r="W262" i="3"/>
  <c r="V262" i="3"/>
  <c r="U262" i="3"/>
  <c r="T262" i="3"/>
  <c r="S262" i="3"/>
  <c r="R262" i="3"/>
  <c r="AC324" i="3"/>
  <c r="AD324" i="3" s="1"/>
  <c r="W324" i="3"/>
  <c r="V324" i="3"/>
  <c r="U324" i="3"/>
  <c r="T324" i="3"/>
  <c r="S324" i="3"/>
  <c r="R324" i="3"/>
  <c r="AC174" i="3"/>
  <c r="AD174" i="3" s="1"/>
  <c r="W174" i="3"/>
  <c r="V174" i="3"/>
  <c r="U174" i="3"/>
  <c r="T174" i="3"/>
  <c r="S174" i="3"/>
  <c r="R174" i="3"/>
  <c r="AC28" i="3"/>
  <c r="AD28" i="3" s="1"/>
  <c r="W28" i="3"/>
  <c r="V28" i="3"/>
  <c r="U28" i="3"/>
  <c r="T28" i="3"/>
  <c r="S28" i="3"/>
  <c r="R28" i="3"/>
  <c r="AC173" i="3"/>
  <c r="AD173" i="3" s="1"/>
  <c r="W173" i="3"/>
  <c r="V173" i="3"/>
  <c r="U173" i="3"/>
  <c r="T173" i="3"/>
  <c r="S173" i="3"/>
  <c r="R173" i="3"/>
  <c r="AC39" i="3"/>
  <c r="AD39" i="3" s="1"/>
  <c r="W39" i="3"/>
  <c r="V39" i="3"/>
  <c r="U39" i="3"/>
  <c r="T39" i="3"/>
  <c r="S39" i="3"/>
  <c r="R39" i="3"/>
  <c r="AC367" i="3"/>
  <c r="AD367" i="3" s="1"/>
  <c r="W367" i="3"/>
  <c r="V367" i="3"/>
  <c r="U367" i="3"/>
  <c r="T367" i="3"/>
  <c r="S367" i="3"/>
  <c r="R367" i="3"/>
  <c r="AC366" i="3"/>
  <c r="AD366" i="3" s="1"/>
  <c r="W366" i="3"/>
  <c r="V366" i="3"/>
  <c r="U366" i="3"/>
  <c r="T366" i="3"/>
  <c r="S366" i="3"/>
  <c r="R366" i="3"/>
  <c r="AC486" i="3"/>
  <c r="AD486" i="3" s="1"/>
  <c r="W486" i="3"/>
  <c r="V486" i="3"/>
  <c r="U486" i="3"/>
  <c r="T486" i="3"/>
  <c r="S486" i="3"/>
  <c r="R486" i="3"/>
  <c r="AC365" i="3"/>
  <c r="AD365" i="3" s="1"/>
  <c r="W365" i="3"/>
  <c r="V365" i="3"/>
  <c r="U365" i="3"/>
  <c r="T365" i="3"/>
  <c r="S365" i="3"/>
  <c r="R365" i="3"/>
  <c r="AC172" i="3"/>
  <c r="AD172" i="3" s="1"/>
  <c r="W172" i="3"/>
  <c r="V172" i="3"/>
  <c r="U172" i="3"/>
  <c r="T172" i="3"/>
  <c r="S172" i="3"/>
  <c r="R172" i="3"/>
  <c r="AC171" i="3"/>
  <c r="AD171" i="3" s="1"/>
  <c r="W171" i="3"/>
  <c r="V171" i="3"/>
  <c r="U171" i="3"/>
  <c r="T171" i="3"/>
  <c r="S171" i="3"/>
  <c r="R171" i="3"/>
  <c r="AC364" i="3"/>
  <c r="AD364" i="3" s="1"/>
  <c r="W364" i="3"/>
  <c r="V364" i="3"/>
  <c r="U364" i="3"/>
  <c r="T364" i="3"/>
  <c r="S364" i="3"/>
  <c r="R364" i="3"/>
  <c r="AC363" i="3"/>
  <c r="AD363" i="3" s="1"/>
  <c r="W363" i="3"/>
  <c r="V363" i="3"/>
  <c r="U363" i="3"/>
  <c r="T363" i="3"/>
  <c r="S363" i="3"/>
  <c r="R363" i="3"/>
  <c r="AC170" i="3"/>
  <c r="AD170" i="3" s="1"/>
  <c r="W170" i="3"/>
  <c r="V170" i="3"/>
  <c r="U170" i="3"/>
  <c r="T170" i="3"/>
  <c r="S170" i="3"/>
  <c r="R170" i="3"/>
  <c r="AC293" i="3"/>
  <c r="AD293" i="3" s="1"/>
  <c r="W293" i="3"/>
  <c r="V293" i="3"/>
  <c r="U293" i="3"/>
  <c r="T293" i="3"/>
  <c r="S293" i="3"/>
  <c r="R293" i="3"/>
  <c r="AC169" i="3"/>
  <c r="AD169" i="3" s="1"/>
  <c r="W169" i="3"/>
  <c r="V169" i="3"/>
  <c r="U169" i="3"/>
  <c r="T169" i="3"/>
  <c r="S169" i="3"/>
  <c r="R169" i="3"/>
  <c r="AC485" i="3"/>
  <c r="AD485" i="3" s="1"/>
  <c r="W485" i="3"/>
  <c r="V485" i="3"/>
  <c r="U485" i="3"/>
  <c r="T485" i="3"/>
  <c r="S485" i="3"/>
  <c r="R485" i="3"/>
  <c r="AC168" i="3"/>
  <c r="AD168" i="3" s="1"/>
  <c r="W168" i="3"/>
  <c r="V168" i="3"/>
  <c r="U168" i="3"/>
  <c r="T168" i="3"/>
  <c r="S168" i="3"/>
  <c r="R168" i="3"/>
  <c r="AC8" i="3"/>
  <c r="AD8" i="3" s="1"/>
  <c r="W8" i="3"/>
  <c r="V8" i="3"/>
  <c r="U8" i="3"/>
  <c r="T8" i="3"/>
  <c r="S8" i="3"/>
  <c r="R8" i="3"/>
  <c r="AC167" i="3"/>
  <c r="AD167" i="3" s="1"/>
  <c r="W167" i="3"/>
  <c r="V167" i="3"/>
  <c r="U167" i="3"/>
  <c r="T167" i="3"/>
  <c r="S167" i="3"/>
  <c r="R167" i="3"/>
  <c r="AC484" i="3"/>
  <c r="AD484" i="3" s="1"/>
  <c r="W484" i="3"/>
  <c r="V484" i="3"/>
  <c r="U484" i="3"/>
  <c r="T484" i="3"/>
  <c r="S484" i="3"/>
  <c r="R484" i="3"/>
  <c r="AC166" i="3"/>
  <c r="AD166" i="3" s="1"/>
  <c r="W166" i="3"/>
  <c r="V166" i="3"/>
  <c r="U166" i="3"/>
  <c r="T166" i="3"/>
  <c r="S166" i="3"/>
  <c r="R166" i="3"/>
  <c r="AC323" i="3"/>
  <c r="AD323" i="3" s="1"/>
  <c r="W323" i="3"/>
  <c r="V323" i="3"/>
  <c r="U323" i="3"/>
  <c r="T323" i="3"/>
  <c r="S323" i="3"/>
  <c r="R323" i="3"/>
  <c r="AC243" i="3"/>
  <c r="AD243" i="3" s="1"/>
  <c r="W243" i="3"/>
  <c r="V243" i="3"/>
  <c r="U243" i="3"/>
  <c r="T243" i="3"/>
  <c r="S243" i="3"/>
  <c r="R243" i="3"/>
  <c r="AC261" i="3"/>
  <c r="AD261" i="3" s="1"/>
  <c r="W261" i="3"/>
  <c r="V261" i="3"/>
  <c r="U261" i="3"/>
  <c r="T261" i="3"/>
  <c r="S261" i="3"/>
  <c r="R261" i="3"/>
  <c r="AC165" i="3"/>
  <c r="AD165" i="3" s="1"/>
  <c r="W165" i="3"/>
  <c r="V165" i="3"/>
  <c r="U165" i="3"/>
  <c r="T165" i="3"/>
  <c r="S165" i="3"/>
  <c r="R165" i="3"/>
  <c r="AC272" i="3"/>
  <c r="AD272" i="3" s="1"/>
  <c r="W272" i="3"/>
  <c r="V272" i="3"/>
  <c r="U272" i="3"/>
  <c r="T272" i="3"/>
  <c r="S272" i="3"/>
  <c r="R272" i="3"/>
  <c r="AC164" i="3"/>
  <c r="AD164" i="3" s="1"/>
  <c r="W164" i="3"/>
  <c r="V164" i="3"/>
  <c r="U164" i="3"/>
  <c r="T164" i="3"/>
  <c r="S164" i="3"/>
  <c r="R164" i="3"/>
  <c r="AC163" i="3"/>
  <c r="AD163" i="3" s="1"/>
  <c r="W163" i="3"/>
  <c r="V163" i="3"/>
  <c r="U163" i="3"/>
  <c r="T163" i="3"/>
  <c r="S163" i="3"/>
  <c r="R163" i="3"/>
  <c r="AC52" i="3"/>
  <c r="AD52" i="3" s="1"/>
  <c r="W52" i="3"/>
  <c r="V52" i="3"/>
  <c r="U52" i="3"/>
  <c r="T52" i="3"/>
  <c r="S52" i="3"/>
  <c r="R52" i="3"/>
  <c r="AC162" i="3"/>
  <c r="AD162" i="3" s="1"/>
  <c r="W162" i="3"/>
  <c r="V162" i="3"/>
  <c r="U162" i="3"/>
  <c r="T162" i="3"/>
  <c r="S162" i="3"/>
  <c r="R162" i="3"/>
  <c r="AC2" i="3"/>
  <c r="AD2" i="3" s="1"/>
  <c r="W2" i="3"/>
  <c r="V2" i="3"/>
  <c r="U2" i="3"/>
  <c r="T2" i="3"/>
  <c r="S2" i="3"/>
  <c r="R2" i="3"/>
  <c r="AC161" i="3"/>
  <c r="AD161" i="3" s="1"/>
  <c r="W161" i="3"/>
  <c r="V161" i="3"/>
  <c r="U161" i="3"/>
  <c r="T161" i="3"/>
  <c r="S161" i="3"/>
  <c r="R161" i="3"/>
  <c r="AC533" i="3"/>
  <c r="AD533" i="3" s="1"/>
  <c r="W533" i="3"/>
  <c r="V533" i="3"/>
  <c r="U533" i="3"/>
  <c r="T533" i="3"/>
  <c r="S533" i="3"/>
  <c r="R533" i="3"/>
  <c r="AC160" i="3"/>
  <c r="AD160" i="3" s="1"/>
  <c r="W160" i="3"/>
  <c r="V160" i="3"/>
  <c r="U160" i="3"/>
  <c r="T160" i="3"/>
  <c r="S160" i="3"/>
  <c r="R160" i="3"/>
  <c r="AC159" i="3"/>
  <c r="AD159" i="3" s="1"/>
  <c r="W159" i="3"/>
  <c r="V159" i="3"/>
  <c r="U159" i="3"/>
  <c r="T159" i="3"/>
  <c r="S159" i="3"/>
  <c r="R159" i="3"/>
  <c r="AC379" i="3"/>
  <c r="AD379" i="3" s="1"/>
  <c r="W379" i="3"/>
  <c r="V379" i="3"/>
  <c r="U379" i="3"/>
  <c r="T379" i="3"/>
  <c r="S379" i="3"/>
  <c r="R379" i="3"/>
  <c r="AC483" i="3"/>
  <c r="AD483" i="3" s="1"/>
  <c r="W483" i="3"/>
  <c r="V483" i="3"/>
  <c r="U483" i="3"/>
  <c r="T483" i="3"/>
  <c r="S483" i="3"/>
  <c r="R483" i="3"/>
  <c r="AC7" i="3"/>
  <c r="AD7" i="3" s="1"/>
  <c r="W7" i="3"/>
  <c r="V7" i="3"/>
  <c r="U7" i="3"/>
  <c r="T7" i="3"/>
  <c r="S7" i="3"/>
  <c r="R7" i="3"/>
  <c r="AC283" i="3"/>
  <c r="AD283" i="3" s="1"/>
  <c r="W283" i="3"/>
  <c r="V283" i="3"/>
  <c r="U283" i="3"/>
  <c r="T283" i="3"/>
  <c r="S283" i="3"/>
  <c r="R283" i="3"/>
  <c r="AC482" i="3"/>
  <c r="AD482" i="3" s="1"/>
  <c r="W482" i="3"/>
  <c r="V482" i="3"/>
  <c r="U482" i="3"/>
  <c r="T482" i="3"/>
  <c r="S482" i="3"/>
  <c r="R482" i="3"/>
  <c r="AC158" i="3"/>
  <c r="AD158" i="3" s="1"/>
  <c r="W158" i="3"/>
  <c r="V158" i="3"/>
  <c r="U158" i="3"/>
  <c r="T158" i="3"/>
  <c r="S158" i="3"/>
  <c r="R158" i="3"/>
  <c r="AC322" i="3"/>
  <c r="AD322" i="3" s="1"/>
  <c r="W322" i="3"/>
  <c r="V322" i="3"/>
  <c r="U322" i="3"/>
  <c r="T322" i="3"/>
  <c r="S322" i="3"/>
  <c r="R322" i="3"/>
  <c r="AC157" i="3"/>
  <c r="AD157" i="3" s="1"/>
  <c r="W157" i="3"/>
  <c r="V157" i="3"/>
  <c r="U157" i="3"/>
  <c r="T157" i="3"/>
  <c r="S157" i="3"/>
  <c r="R157" i="3"/>
  <c r="AC156" i="3"/>
  <c r="AD156" i="3" s="1"/>
  <c r="W156" i="3"/>
  <c r="V156" i="3"/>
  <c r="U156" i="3"/>
  <c r="T156" i="3"/>
  <c r="S156" i="3"/>
  <c r="R156" i="3"/>
  <c r="AC345" i="3"/>
  <c r="AD345" i="3" s="1"/>
  <c r="W345" i="3"/>
  <c r="V345" i="3"/>
  <c r="U345" i="3"/>
  <c r="T345" i="3"/>
  <c r="S345" i="3"/>
  <c r="R345" i="3"/>
  <c r="AC245" i="3"/>
  <c r="AD245" i="3" s="1"/>
  <c r="W245" i="3"/>
  <c r="V245" i="3"/>
  <c r="U245" i="3"/>
  <c r="T245" i="3"/>
  <c r="S245" i="3"/>
  <c r="R245" i="3"/>
  <c r="AC155" i="3"/>
  <c r="AD155" i="3" s="1"/>
  <c r="W155" i="3"/>
  <c r="V155" i="3"/>
  <c r="U155" i="3"/>
  <c r="T155" i="3"/>
  <c r="S155" i="3"/>
  <c r="R155" i="3"/>
  <c r="AC383" i="3"/>
  <c r="AD383" i="3" s="1"/>
  <c r="W383" i="3"/>
  <c r="V383" i="3"/>
  <c r="U383" i="3"/>
  <c r="T383" i="3"/>
  <c r="S383" i="3"/>
  <c r="R383" i="3"/>
  <c r="AC321" i="3"/>
  <c r="AD321" i="3" s="1"/>
  <c r="W321" i="3"/>
  <c r="V321" i="3"/>
  <c r="U321" i="3"/>
  <c r="T321" i="3"/>
  <c r="S321" i="3"/>
  <c r="R321" i="3"/>
  <c r="AC154" i="3"/>
  <c r="AD154" i="3" s="1"/>
  <c r="W154" i="3"/>
  <c r="V154" i="3"/>
  <c r="U154" i="3"/>
  <c r="T154" i="3"/>
  <c r="S154" i="3"/>
  <c r="R154" i="3"/>
  <c r="AC153" i="3"/>
  <c r="AD153" i="3" s="1"/>
  <c r="W153" i="3"/>
  <c r="V153" i="3"/>
  <c r="U153" i="3"/>
  <c r="T153" i="3"/>
  <c r="S153" i="3"/>
  <c r="R153" i="3"/>
  <c r="AC38" i="3"/>
  <c r="AD38" i="3" s="1"/>
  <c r="W38" i="3"/>
  <c r="V38" i="3"/>
  <c r="U38" i="3"/>
  <c r="T38" i="3"/>
  <c r="S38" i="3"/>
  <c r="R38" i="3"/>
  <c r="AC481" i="3"/>
  <c r="AD481" i="3" s="1"/>
  <c r="W481" i="3"/>
  <c r="V481" i="3"/>
  <c r="U481" i="3"/>
  <c r="T481" i="3"/>
  <c r="S481" i="3"/>
  <c r="R481" i="3"/>
  <c r="AC362" i="3"/>
  <c r="AD362" i="3" s="1"/>
  <c r="W362" i="3"/>
  <c r="V362" i="3"/>
  <c r="U362" i="3"/>
  <c r="T362" i="3"/>
  <c r="S362" i="3"/>
  <c r="R362" i="3"/>
  <c r="AC152" i="3"/>
  <c r="AD152" i="3" s="1"/>
  <c r="W152" i="3"/>
  <c r="V152" i="3"/>
  <c r="U152" i="3"/>
  <c r="T152" i="3"/>
  <c r="S152" i="3"/>
  <c r="R152" i="3"/>
  <c r="AC151" i="3"/>
  <c r="AD151" i="3" s="1"/>
  <c r="W151" i="3"/>
  <c r="V151" i="3"/>
  <c r="U151" i="3"/>
  <c r="T151" i="3"/>
  <c r="S151" i="3"/>
  <c r="R151" i="3"/>
  <c r="AC150" i="3"/>
  <c r="AD150" i="3" s="1"/>
  <c r="W150" i="3"/>
  <c r="V150" i="3"/>
  <c r="U150" i="3"/>
  <c r="T150" i="3"/>
  <c r="S150" i="3"/>
  <c r="R150" i="3"/>
  <c r="AC271" i="3"/>
  <c r="AD271" i="3" s="1"/>
  <c r="W271" i="3"/>
  <c r="V271" i="3"/>
  <c r="U271" i="3"/>
  <c r="T271" i="3"/>
  <c r="S271" i="3"/>
  <c r="R271" i="3"/>
  <c r="AC149" i="3"/>
  <c r="AD149" i="3" s="1"/>
  <c r="W149" i="3"/>
  <c r="V149" i="3"/>
  <c r="U149" i="3"/>
  <c r="T149" i="3"/>
  <c r="S149" i="3"/>
  <c r="R149" i="3"/>
  <c r="AC480" i="3"/>
  <c r="AD480" i="3" s="1"/>
  <c r="W480" i="3"/>
  <c r="V480" i="3"/>
  <c r="U480" i="3"/>
  <c r="T480" i="3"/>
  <c r="S480" i="3"/>
  <c r="R480" i="3"/>
  <c r="AC479" i="3"/>
  <c r="AD479" i="3" s="1"/>
  <c r="W479" i="3"/>
  <c r="V479" i="3"/>
  <c r="U479" i="3"/>
  <c r="T479" i="3"/>
  <c r="S479" i="3"/>
  <c r="R479" i="3"/>
  <c r="AC17" i="3"/>
  <c r="AD17" i="3" s="1"/>
  <c r="W17" i="3"/>
  <c r="V17" i="3"/>
  <c r="U17" i="3"/>
  <c r="T17" i="3"/>
  <c r="S17" i="3"/>
  <c r="R17" i="3"/>
  <c r="AC478" i="3"/>
  <c r="AD478" i="3" s="1"/>
  <c r="W478" i="3"/>
  <c r="V478" i="3"/>
  <c r="U478" i="3"/>
  <c r="T478" i="3"/>
  <c r="S478" i="3"/>
  <c r="R478" i="3"/>
  <c r="AC532" i="3"/>
  <c r="AD532" i="3" s="1"/>
  <c r="W532" i="3"/>
  <c r="V532" i="3"/>
  <c r="U532" i="3"/>
  <c r="T532" i="3"/>
  <c r="S532" i="3"/>
  <c r="R532" i="3"/>
  <c r="AC555" i="3"/>
  <c r="AD555" i="3" s="1"/>
  <c r="W555" i="3"/>
  <c r="V555" i="3"/>
  <c r="U555" i="3"/>
  <c r="T555" i="3"/>
  <c r="S555" i="3"/>
  <c r="R555" i="3"/>
  <c r="AC477" i="3"/>
  <c r="AD477" i="3" s="1"/>
  <c r="W477" i="3"/>
  <c r="V477" i="3"/>
  <c r="U477" i="3"/>
  <c r="T477" i="3"/>
  <c r="S477" i="3"/>
  <c r="R477" i="3"/>
  <c r="AC30" i="3"/>
  <c r="AD30" i="3" s="1"/>
  <c r="W30" i="3"/>
  <c r="V30" i="3"/>
  <c r="U30" i="3"/>
  <c r="T30" i="3"/>
  <c r="S30" i="3"/>
  <c r="R30" i="3"/>
  <c r="AC148" i="3"/>
  <c r="AD148" i="3" s="1"/>
  <c r="W148" i="3"/>
  <c r="V148" i="3"/>
  <c r="U148" i="3"/>
  <c r="T148" i="3"/>
  <c r="S148" i="3"/>
  <c r="R148" i="3"/>
  <c r="AC147" i="3"/>
  <c r="AD147" i="3" s="1"/>
  <c r="W147" i="3"/>
  <c r="V147" i="3"/>
  <c r="U147" i="3"/>
  <c r="T147" i="3"/>
  <c r="S147" i="3"/>
  <c r="R147" i="3"/>
  <c r="AC146" i="3"/>
  <c r="AD146" i="3" s="1"/>
  <c r="W146" i="3"/>
  <c r="V146" i="3"/>
  <c r="U146" i="3"/>
  <c r="T146" i="3"/>
  <c r="S146" i="3"/>
  <c r="R146" i="3"/>
  <c r="AC476" i="3"/>
  <c r="AD476" i="3" s="1"/>
  <c r="W476" i="3"/>
  <c r="V476" i="3"/>
  <c r="U476" i="3"/>
  <c r="T476" i="3"/>
  <c r="S476" i="3"/>
  <c r="R476" i="3"/>
  <c r="AC394" i="3"/>
  <c r="AD394" i="3" s="1"/>
  <c r="W394" i="3"/>
  <c r="V394" i="3"/>
  <c r="U394" i="3"/>
  <c r="T394" i="3"/>
  <c r="S394" i="3"/>
  <c r="R394" i="3"/>
  <c r="AC16" i="3"/>
  <c r="AD16" i="3" s="1"/>
  <c r="W16" i="3"/>
  <c r="V16" i="3"/>
  <c r="U16" i="3"/>
  <c r="T16" i="3"/>
  <c r="S16" i="3"/>
  <c r="R16" i="3"/>
  <c r="AC145" i="3"/>
  <c r="AD145" i="3" s="1"/>
  <c r="W145" i="3"/>
  <c r="V145" i="3"/>
  <c r="U145" i="3"/>
  <c r="T145" i="3"/>
  <c r="S145" i="3"/>
  <c r="R145" i="3"/>
  <c r="AC361" i="3"/>
  <c r="AD361" i="3" s="1"/>
  <c r="W361" i="3"/>
  <c r="V361" i="3"/>
  <c r="U361" i="3"/>
  <c r="T361" i="3"/>
  <c r="S361" i="3"/>
  <c r="R361" i="3"/>
  <c r="AC475" i="3"/>
  <c r="AD475" i="3" s="1"/>
  <c r="W475" i="3"/>
  <c r="V475" i="3"/>
  <c r="U475" i="3"/>
  <c r="T475" i="3"/>
  <c r="S475" i="3"/>
  <c r="R475" i="3"/>
  <c r="AC144" i="3"/>
  <c r="AD144" i="3" s="1"/>
  <c r="W144" i="3"/>
  <c r="V144" i="3"/>
  <c r="U144" i="3"/>
  <c r="T144" i="3"/>
  <c r="S144" i="3"/>
  <c r="R144" i="3"/>
  <c r="AC260" i="3"/>
  <c r="AD260" i="3" s="1"/>
  <c r="W260" i="3"/>
  <c r="V260" i="3"/>
  <c r="U260" i="3"/>
  <c r="T260" i="3"/>
  <c r="S260" i="3"/>
  <c r="R260" i="3"/>
  <c r="AC542" i="3"/>
  <c r="AD542" i="3" s="1"/>
  <c r="W542" i="3"/>
  <c r="V542" i="3"/>
  <c r="U542" i="3"/>
  <c r="T542" i="3"/>
  <c r="S542" i="3"/>
  <c r="R542" i="3"/>
  <c r="AC37" i="3"/>
  <c r="AD37" i="3" s="1"/>
  <c r="W37" i="3"/>
  <c r="V37" i="3"/>
  <c r="U37" i="3"/>
  <c r="T37" i="3"/>
  <c r="S37" i="3"/>
  <c r="R37" i="3"/>
  <c r="AC531" i="3"/>
  <c r="AD531" i="3" s="1"/>
  <c r="W531" i="3"/>
  <c r="V531" i="3"/>
  <c r="U531" i="3"/>
  <c r="T531" i="3"/>
  <c r="S531" i="3"/>
  <c r="R531" i="3"/>
  <c r="AC282" i="3"/>
  <c r="AD282" i="3" s="1"/>
  <c r="W282" i="3"/>
  <c r="V282" i="3"/>
  <c r="U282" i="3"/>
  <c r="T282" i="3"/>
  <c r="S282" i="3"/>
  <c r="R282" i="3"/>
  <c r="AC51" i="3"/>
  <c r="AD51" i="3" s="1"/>
  <c r="W51" i="3"/>
  <c r="V51" i="3"/>
  <c r="U51" i="3"/>
  <c r="T51" i="3"/>
  <c r="S51" i="3"/>
  <c r="R51" i="3"/>
  <c r="AC143" i="3"/>
  <c r="AD143" i="3" s="1"/>
  <c r="W143" i="3"/>
  <c r="V143" i="3"/>
  <c r="U143" i="3"/>
  <c r="T143" i="3"/>
  <c r="S143" i="3"/>
  <c r="R143" i="3"/>
  <c r="AC474" i="3"/>
  <c r="AD474" i="3" s="1"/>
  <c r="W474" i="3"/>
  <c r="V474" i="3"/>
  <c r="U474" i="3"/>
  <c r="T474" i="3"/>
  <c r="S474" i="3"/>
  <c r="R474" i="3"/>
  <c r="AC473" i="3"/>
  <c r="AD473" i="3" s="1"/>
  <c r="W473" i="3"/>
  <c r="V473" i="3"/>
  <c r="U473" i="3"/>
  <c r="T473" i="3"/>
  <c r="S473" i="3"/>
  <c r="R473" i="3"/>
  <c r="AC472" i="3"/>
  <c r="AD472" i="3" s="1"/>
  <c r="W472" i="3"/>
  <c r="V472" i="3"/>
  <c r="U472" i="3"/>
  <c r="T472" i="3"/>
  <c r="S472" i="3"/>
  <c r="R472" i="3"/>
  <c r="AC142" i="3"/>
  <c r="AD142" i="3" s="1"/>
  <c r="W142" i="3"/>
  <c r="V142" i="3"/>
  <c r="U142" i="3"/>
  <c r="T142" i="3"/>
  <c r="S142" i="3"/>
  <c r="R142" i="3"/>
  <c r="AC141" i="3"/>
  <c r="AD141" i="3" s="1"/>
  <c r="W141" i="3"/>
  <c r="V141" i="3"/>
  <c r="U141" i="3"/>
  <c r="T141" i="3"/>
  <c r="S141" i="3"/>
  <c r="R141" i="3"/>
  <c r="AC140" i="3"/>
  <c r="AD140" i="3" s="1"/>
  <c r="W140" i="3"/>
  <c r="V140" i="3"/>
  <c r="U140" i="3"/>
  <c r="T140" i="3"/>
  <c r="S140" i="3"/>
  <c r="R140" i="3"/>
  <c r="AC139" i="3"/>
  <c r="AD139" i="3" s="1"/>
  <c r="W139" i="3"/>
  <c r="V139" i="3"/>
  <c r="U139" i="3"/>
  <c r="T139" i="3"/>
  <c r="S139" i="3"/>
  <c r="R139" i="3"/>
  <c r="AC471" i="3"/>
  <c r="AD471" i="3" s="1"/>
  <c r="W471" i="3"/>
  <c r="V471" i="3"/>
  <c r="U471" i="3"/>
  <c r="T471" i="3"/>
  <c r="S471" i="3"/>
  <c r="R471" i="3"/>
  <c r="AC138" i="3"/>
  <c r="AD138" i="3" s="1"/>
  <c r="W138" i="3"/>
  <c r="V138" i="3"/>
  <c r="U138" i="3"/>
  <c r="T138" i="3"/>
  <c r="S138" i="3"/>
  <c r="R138" i="3"/>
  <c r="AC137" i="3"/>
  <c r="AD137" i="3" s="1"/>
  <c r="W137" i="3"/>
  <c r="V137" i="3"/>
  <c r="U137" i="3"/>
  <c r="T137" i="3"/>
  <c r="S137" i="3"/>
  <c r="R137" i="3"/>
  <c r="AC378" i="3"/>
  <c r="AD378" i="3" s="1"/>
  <c r="W378" i="3"/>
  <c r="V378" i="3"/>
  <c r="U378" i="3"/>
  <c r="T378" i="3"/>
  <c r="S378" i="3"/>
  <c r="R378" i="3"/>
  <c r="AC470" i="3"/>
  <c r="AD470" i="3" s="1"/>
  <c r="W470" i="3"/>
  <c r="V470" i="3"/>
  <c r="U470" i="3"/>
  <c r="T470" i="3"/>
  <c r="S470" i="3"/>
  <c r="R470" i="3"/>
  <c r="AC469" i="3"/>
  <c r="AD469" i="3" s="1"/>
  <c r="W469" i="3"/>
  <c r="V469" i="3"/>
  <c r="U469" i="3"/>
  <c r="T469" i="3"/>
  <c r="S469" i="3"/>
  <c r="R469" i="3"/>
  <c r="AC468" i="3"/>
  <c r="AD468" i="3" s="1"/>
  <c r="W468" i="3"/>
  <c r="V468" i="3"/>
  <c r="U468" i="3"/>
  <c r="T468" i="3"/>
  <c r="S468" i="3"/>
  <c r="R468" i="3"/>
  <c r="AC50" i="3"/>
  <c r="AD50" i="3" s="1"/>
  <c r="W50" i="3"/>
  <c r="V50" i="3"/>
  <c r="U50" i="3"/>
  <c r="T50" i="3"/>
  <c r="S50" i="3"/>
  <c r="R50" i="3"/>
  <c r="AC136" i="3"/>
  <c r="AD136" i="3" s="1"/>
  <c r="W136" i="3"/>
  <c r="V136" i="3"/>
  <c r="U136" i="3"/>
  <c r="T136" i="3"/>
  <c r="S136" i="3"/>
  <c r="R136" i="3"/>
  <c r="AC135" i="3"/>
  <c r="AD135" i="3" s="1"/>
  <c r="W135" i="3"/>
  <c r="V135" i="3"/>
  <c r="U135" i="3"/>
  <c r="T135" i="3"/>
  <c r="S135" i="3"/>
  <c r="R135" i="3"/>
  <c r="AC15" i="3"/>
  <c r="AD15" i="3" s="1"/>
  <c r="W15" i="3"/>
  <c r="V15" i="3"/>
  <c r="U15" i="3"/>
  <c r="T15" i="3"/>
  <c r="S15" i="3"/>
  <c r="R15" i="3"/>
  <c r="AC320" i="3"/>
  <c r="AD320" i="3" s="1"/>
  <c r="W320" i="3"/>
  <c r="V320" i="3"/>
  <c r="U320" i="3"/>
  <c r="T320" i="3"/>
  <c r="S320" i="3"/>
  <c r="R320" i="3"/>
  <c r="AC467" i="3"/>
  <c r="AD467" i="3" s="1"/>
  <c r="W467" i="3"/>
  <c r="V467" i="3"/>
  <c r="U467" i="3"/>
  <c r="T467" i="3"/>
  <c r="S467" i="3"/>
  <c r="R467" i="3"/>
  <c r="AC134" i="3"/>
  <c r="AD134" i="3" s="1"/>
  <c r="W134" i="3"/>
  <c r="V134" i="3"/>
  <c r="U134" i="3"/>
  <c r="T134" i="3"/>
  <c r="S134" i="3"/>
  <c r="R134" i="3"/>
  <c r="AC466" i="3"/>
  <c r="AD466" i="3" s="1"/>
  <c r="W466" i="3"/>
  <c r="V466" i="3"/>
  <c r="U466" i="3"/>
  <c r="T466" i="3"/>
  <c r="S466" i="3"/>
  <c r="R466" i="3"/>
  <c r="AC465" i="3"/>
  <c r="AD465" i="3" s="1"/>
  <c r="W465" i="3"/>
  <c r="V465" i="3"/>
  <c r="U465" i="3"/>
  <c r="T465" i="3"/>
  <c r="S465" i="3"/>
  <c r="R465" i="3"/>
  <c r="AC464" i="3"/>
  <c r="AD464" i="3" s="1"/>
  <c r="W464" i="3"/>
  <c r="V464" i="3"/>
  <c r="U464" i="3"/>
  <c r="T464" i="3"/>
  <c r="S464" i="3"/>
  <c r="R464" i="3"/>
  <c r="AC49" i="3"/>
  <c r="AD49" i="3" s="1"/>
  <c r="W49" i="3"/>
  <c r="V49" i="3"/>
  <c r="U49" i="3"/>
  <c r="T49" i="3"/>
  <c r="S49" i="3"/>
  <c r="R49" i="3"/>
  <c r="AC259" i="3"/>
  <c r="AD259" i="3" s="1"/>
  <c r="W259" i="3"/>
  <c r="V259" i="3"/>
  <c r="U259" i="3"/>
  <c r="T259" i="3"/>
  <c r="S259" i="3"/>
  <c r="R259" i="3"/>
  <c r="AC352" i="3"/>
  <c r="AD352" i="3" s="1"/>
  <c r="W352" i="3"/>
  <c r="V352" i="3"/>
  <c r="U352" i="3"/>
  <c r="T352" i="3"/>
  <c r="S352" i="3"/>
  <c r="R352" i="3"/>
  <c r="AC463" i="3"/>
  <c r="AD463" i="3" s="1"/>
  <c r="W463" i="3"/>
  <c r="V463" i="3"/>
  <c r="U463" i="3"/>
  <c r="T463" i="3"/>
  <c r="S463" i="3"/>
  <c r="R463" i="3"/>
  <c r="AC530" i="3"/>
  <c r="AD530" i="3" s="1"/>
  <c r="W530" i="3"/>
  <c r="V530" i="3"/>
  <c r="U530" i="3"/>
  <c r="T530" i="3"/>
  <c r="S530" i="3"/>
  <c r="R530" i="3"/>
  <c r="AC462" i="3"/>
  <c r="AD462" i="3" s="1"/>
  <c r="W462" i="3"/>
  <c r="V462" i="3"/>
  <c r="U462" i="3"/>
  <c r="T462" i="3"/>
  <c r="S462" i="3"/>
  <c r="R462" i="3"/>
  <c r="AC548" i="3"/>
  <c r="AD548" i="3" s="1"/>
  <c r="W548" i="3"/>
  <c r="V548" i="3"/>
  <c r="U548" i="3"/>
  <c r="T548" i="3"/>
  <c r="S548" i="3"/>
  <c r="R548" i="3"/>
  <c r="AC133" i="3"/>
  <c r="AD133" i="3" s="1"/>
  <c r="W133" i="3"/>
  <c r="V133" i="3"/>
  <c r="U133" i="3"/>
  <c r="T133" i="3"/>
  <c r="S133" i="3"/>
  <c r="R133" i="3"/>
  <c r="AC48" i="3"/>
  <c r="AD48" i="3" s="1"/>
  <c r="W48" i="3"/>
  <c r="V48" i="3"/>
  <c r="U48" i="3"/>
  <c r="T48" i="3"/>
  <c r="S48" i="3"/>
  <c r="R48" i="3"/>
  <c r="AC132" i="3"/>
  <c r="AD132" i="3" s="1"/>
  <c r="W132" i="3"/>
  <c r="V132" i="3"/>
  <c r="U132" i="3"/>
  <c r="T132" i="3"/>
  <c r="S132" i="3"/>
  <c r="R132" i="3"/>
  <c r="AC461" i="3"/>
  <c r="AD461" i="3" s="1"/>
  <c r="W461" i="3"/>
  <c r="V461" i="3"/>
  <c r="U461" i="3"/>
  <c r="T461" i="3"/>
  <c r="S461" i="3"/>
  <c r="R461" i="3"/>
  <c r="AC460" i="3"/>
  <c r="AD460" i="3" s="1"/>
  <c r="W460" i="3"/>
  <c r="V460" i="3"/>
  <c r="U460" i="3"/>
  <c r="T460" i="3"/>
  <c r="S460" i="3"/>
  <c r="R460" i="3"/>
  <c r="AC131" i="3"/>
  <c r="AD131" i="3" s="1"/>
  <c r="W131" i="3"/>
  <c r="V131" i="3"/>
  <c r="U131" i="3"/>
  <c r="T131" i="3"/>
  <c r="S131" i="3"/>
  <c r="R131" i="3"/>
  <c r="AC377" i="3"/>
  <c r="AD377" i="3" s="1"/>
  <c r="W377" i="3"/>
  <c r="V377" i="3"/>
  <c r="U377" i="3"/>
  <c r="T377" i="3"/>
  <c r="S377" i="3"/>
  <c r="R377" i="3"/>
  <c r="AC130" i="3"/>
  <c r="AD130" i="3" s="1"/>
  <c r="W130" i="3"/>
  <c r="V130" i="3"/>
  <c r="U130" i="3"/>
  <c r="T130" i="3"/>
  <c r="S130" i="3"/>
  <c r="R130" i="3"/>
  <c r="AC292" i="3"/>
  <c r="AD292" i="3" s="1"/>
  <c r="W292" i="3"/>
  <c r="V292" i="3"/>
  <c r="U292" i="3"/>
  <c r="T292" i="3"/>
  <c r="S292" i="3"/>
  <c r="R292" i="3"/>
  <c r="AC319" i="3"/>
  <c r="AD319" i="3" s="1"/>
  <c r="W319" i="3"/>
  <c r="V319" i="3"/>
  <c r="U319" i="3"/>
  <c r="T319" i="3"/>
  <c r="S319" i="3"/>
  <c r="R319" i="3"/>
  <c r="AC360" i="3"/>
  <c r="AD360" i="3" s="1"/>
  <c r="W360" i="3"/>
  <c r="V360" i="3"/>
  <c r="U360" i="3"/>
  <c r="T360" i="3"/>
  <c r="S360" i="3"/>
  <c r="R360" i="3"/>
  <c r="AC459" i="3"/>
  <c r="AD459" i="3" s="1"/>
  <c r="W459" i="3"/>
  <c r="V459" i="3"/>
  <c r="U459" i="3"/>
  <c r="T459" i="3"/>
  <c r="S459" i="3"/>
  <c r="R459" i="3"/>
  <c r="AC458" i="3"/>
  <c r="AD458" i="3" s="1"/>
  <c r="W458" i="3"/>
  <c r="V458" i="3"/>
  <c r="U458" i="3"/>
  <c r="T458" i="3"/>
  <c r="S458" i="3"/>
  <c r="R458" i="3"/>
  <c r="AC547" i="3"/>
  <c r="AD547" i="3" s="1"/>
  <c r="W547" i="3"/>
  <c r="V547" i="3"/>
  <c r="U547" i="3"/>
  <c r="T547" i="3"/>
  <c r="S547" i="3"/>
  <c r="R547" i="3"/>
  <c r="AC249" i="3"/>
  <c r="AD249" i="3" s="1"/>
  <c r="W249" i="3"/>
  <c r="V249" i="3"/>
  <c r="U249" i="3"/>
  <c r="T249" i="3"/>
  <c r="S249" i="3"/>
  <c r="R249" i="3"/>
  <c r="AC536" i="3"/>
  <c r="AD536" i="3" s="1"/>
  <c r="W536" i="3"/>
  <c r="V536" i="3"/>
  <c r="U536" i="3"/>
  <c r="T536" i="3"/>
  <c r="S536" i="3"/>
  <c r="R536" i="3"/>
  <c r="AC457" i="3"/>
  <c r="AD457" i="3" s="1"/>
  <c r="W457" i="3"/>
  <c r="V457" i="3"/>
  <c r="U457" i="3"/>
  <c r="T457" i="3"/>
  <c r="S457" i="3"/>
  <c r="R457" i="3"/>
  <c r="AC538" i="3"/>
  <c r="AD538" i="3" s="1"/>
  <c r="W538" i="3"/>
  <c r="V538" i="3"/>
  <c r="U538" i="3"/>
  <c r="T538" i="3"/>
  <c r="S538" i="3"/>
  <c r="R538" i="3"/>
  <c r="AC47" i="3"/>
  <c r="AD47" i="3" s="1"/>
  <c r="W47" i="3"/>
  <c r="V47" i="3"/>
  <c r="U47" i="3"/>
  <c r="T47" i="3"/>
  <c r="S47" i="3"/>
  <c r="R47" i="3"/>
  <c r="AC552" i="3"/>
  <c r="AD552" i="3" s="1"/>
  <c r="W552" i="3"/>
  <c r="V552" i="3"/>
  <c r="U552" i="3"/>
  <c r="T552" i="3"/>
  <c r="S552" i="3"/>
  <c r="R552" i="3"/>
  <c r="AC129" i="3"/>
  <c r="AD129" i="3" s="1"/>
  <c r="W129" i="3"/>
  <c r="V129" i="3"/>
  <c r="U129" i="3"/>
  <c r="T129" i="3"/>
  <c r="S129" i="3"/>
  <c r="R129" i="3"/>
  <c r="AC62" i="3"/>
  <c r="AD62" i="3" s="1"/>
  <c r="W62" i="3"/>
  <c r="V62" i="3"/>
  <c r="U62" i="3"/>
  <c r="T62" i="3"/>
  <c r="S62" i="3"/>
  <c r="R62" i="3"/>
  <c r="AC456" i="3"/>
  <c r="AD456" i="3" s="1"/>
  <c r="W456" i="3"/>
  <c r="V456" i="3"/>
  <c r="U456" i="3"/>
  <c r="T456" i="3"/>
  <c r="S456" i="3"/>
  <c r="R456" i="3"/>
  <c r="AC318" i="3"/>
  <c r="AD318" i="3" s="1"/>
  <c r="W318" i="3"/>
  <c r="V318" i="3"/>
  <c r="U318" i="3"/>
  <c r="T318" i="3"/>
  <c r="S318" i="3"/>
  <c r="R318" i="3"/>
  <c r="AC128" i="3"/>
  <c r="AD128" i="3" s="1"/>
  <c r="W128" i="3"/>
  <c r="V128" i="3"/>
  <c r="U128" i="3"/>
  <c r="T128" i="3"/>
  <c r="S128" i="3"/>
  <c r="R128" i="3"/>
  <c r="AC455" i="3"/>
  <c r="AD455" i="3" s="1"/>
  <c r="W455" i="3"/>
  <c r="V455" i="3"/>
  <c r="U455" i="3"/>
  <c r="T455" i="3"/>
  <c r="S455" i="3"/>
  <c r="R455" i="3"/>
  <c r="AC454" i="3"/>
  <c r="AD454" i="3" s="1"/>
  <c r="W454" i="3"/>
  <c r="V454" i="3"/>
  <c r="U454" i="3"/>
  <c r="T454" i="3"/>
  <c r="S454" i="3"/>
  <c r="R454" i="3"/>
  <c r="AC14" i="3"/>
  <c r="W14" i="3"/>
  <c r="V14" i="3"/>
  <c r="U14" i="3"/>
  <c r="T14" i="3"/>
  <c r="S14" i="3"/>
  <c r="R14" i="3"/>
  <c r="AC13" i="3"/>
  <c r="AD13" i="3" s="1"/>
  <c r="W13" i="3"/>
  <c r="V13" i="3"/>
  <c r="U13" i="3"/>
  <c r="T13" i="3"/>
  <c r="S13" i="3"/>
  <c r="R13" i="3"/>
  <c r="AC242" i="3"/>
  <c r="AD242" i="3" s="1"/>
  <c r="W242" i="3"/>
  <c r="V242" i="3"/>
  <c r="U242" i="3"/>
  <c r="T242" i="3"/>
  <c r="S242" i="3"/>
  <c r="R242" i="3"/>
  <c r="AC453" i="3"/>
  <c r="AD453" i="3" s="1"/>
  <c r="W453" i="3"/>
  <c r="V453" i="3"/>
  <c r="U453" i="3"/>
  <c r="T453" i="3"/>
  <c r="S453" i="3"/>
  <c r="R453" i="3"/>
  <c r="AC317" i="3"/>
  <c r="AD317" i="3" s="1"/>
  <c r="W317" i="3"/>
  <c r="V317" i="3"/>
  <c r="U317" i="3"/>
  <c r="T317" i="3"/>
  <c r="S317" i="3"/>
  <c r="R317" i="3"/>
  <c r="AC359" i="3"/>
  <c r="AD359" i="3" s="1"/>
  <c r="W359" i="3"/>
  <c r="V359" i="3"/>
  <c r="U359" i="3"/>
  <c r="T359" i="3"/>
  <c r="S359" i="3"/>
  <c r="R359" i="3"/>
  <c r="AC46" i="3"/>
  <c r="AD46" i="3" s="1"/>
  <c r="W46" i="3"/>
  <c r="V46" i="3"/>
  <c r="U46" i="3"/>
  <c r="T46" i="3"/>
  <c r="S46" i="3"/>
  <c r="R46" i="3"/>
  <c r="AC36" i="3"/>
  <c r="AD36" i="3" s="1"/>
  <c r="W36" i="3"/>
  <c r="V36" i="3"/>
  <c r="U36" i="3"/>
  <c r="T36" i="3"/>
  <c r="S36" i="3"/>
  <c r="R36" i="3"/>
  <c r="AC127" i="3"/>
  <c r="AD127" i="3" s="1"/>
  <c r="W127" i="3"/>
  <c r="V127" i="3"/>
  <c r="U127" i="3"/>
  <c r="T127" i="3"/>
  <c r="S127" i="3"/>
  <c r="R127" i="3"/>
  <c r="AC126" i="3"/>
  <c r="AD126" i="3" s="1"/>
  <c r="W126" i="3"/>
  <c r="V126" i="3"/>
  <c r="U126" i="3"/>
  <c r="T126" i="3"/>
  <c r="S126" i="3"/>
  <c r="R126" i="3"/>
  <c r="AC452" i="3"/>
  <c r="AD452" i="3" s="1"/>
  <c r="W452" i="3"/>
  <c r="V452" i="3"/>
  <c r="U452" i="3"/>
  <c r="T452" i="3"/>
  <c r="S452" i="3"/>
  <c r="R452" i="3"/>
  <c r="AC12" i="3"/>
  <c r="AD12" i="3" s="1"/>
  <c r="W12" i="3"/>
  <c r="V12" i="3"/>
  <c r="U12" i="3"/>
  <c r="T12" i="3"/>
  <c r="S12" i="3"/>
  <c r="R12" i="3"/>
  <c r="AC125" i="3"/>
  <c r="AD125" i="3" s="1"/>
  <c r="W125" i="3"/>
  <c r="V125" i="3"/>
  <c r="U125" i="3"/>
  <c r="T125" i="3"/>
  <c r="S125" i="3"/>
  <c r="R125" i="3"/>
  <c r="AC546" i="3"/>
  <c r="AD546" i="3" s="1"/>
  <c r="W546" i="3"/>
  <c r="V546" i="3"/>
  <c r="U546" i="3"/>
  <c r="T546" i="3"/>
  <c r="S546" i="3"/>
  <c r="R546" i="3"/>
  <c r="AC451" i="3"/>
  <c r="AD451" i="3" s="1"/>
  <c r="W451" i="3"/>
  <c r="V451" i="3"/>
  <c r="U451" i="3"/>
  <c r="T451" i="3"/>
  <c r="S451" i="3"/>
  <c r="R451" i="3"/>
  <c r="AC316" i="3"/>
  <c r="AD316" i="3" s="1"/>
  <c r="W316" i="3"/>
  <c r="V316" i="3"/>
  <c r="U316" i="3"/>
  <c r="T316" i="3"/>
  <c r="S316" i="3"/>
  <c r="R316" i="3"/>
  <c r="AC248" i="3"/>
  <c r="AD248" i="3" s="1"/>
  <c r="W248" i="3"/>
  <c r="V248" i="3"/>
  <c r="U248" i="3"/>
  <c r="T248" i="3"/>
  <c r="S248" i="3"/>
  <c r="R248" i="3"/>
  <c r="AC124" i="3"/>
  <c r="AD124" i="3" s="1"/>
  <c r="W124" i="3"/>
  <c r="V124" i="3"/>
  <c r="U124" i="3"/>
  <c r="T124" i="3"/>
  <c r="S124" i="3"/>
  <c r="R124" i="3"/>
  <c r="AC315" i="3"/>
  <c r="AD315" i="3" s="1"/>
  <c r="W315" i="3"/>
  <c r="V315" i="3"/>
  <c r="U315" i="3"/>
  <c r="T315" i="3"/>
  <c r="S315" i="3"/>
  <c r="R315" i="3"/>
  <c r="AC291" i="3"/>
  <c r="AD291" i="3" s="1"/>
  <c r="W291" i="3"/>
  <c r="V291" i="3"/>
  <c r="U291" i="3"/>
  <c r="T291" i="3"/>
  <c r="S291" i="3"/>
  <c r="R291" i="3"/>
  <c r="AC450" i="3"/>
  <c r="AD450" i="3" s="1"/>
  <c r="W450" i="3"/>
  <c r="V450" i="3"/>
  <c r="U450" i="3"/>
  <c r="T450" i="3"/>
  <c r="S450" i="3"/>
  <c r="R450" i="3"/>
  <c r="AC449" i="3"/>
  <c r="AD449" i="3" s="1"/>
  <c r="W449" i="3"/>
  <c r="V449" i="3"/>
  <c r="U449" i="3"/>
  <c r="T449" i="3"/>
  <c r="S449" i="3"/>
  <c r="R449" i="3"/>
  <c r="AC558" i="3"/>
  <c r="AD558" i="3" s="1"/>
  <c r="W558" i="3"/>
  <c r="V558" i="3"/>
  <c r="U558" i="3"/>
  <c r="T558" i="3"/>
  <c r="S558" i="3"/>
  <c r="R558" i="3"/>
  <c r="AC314" i="3"/>
  <c r="AD314" i="3" s="1"/>
  <c r="W314" i="3"/>
  <c r="V314" i="3"/>
  <c r="U314" i="3"/>
  <c r="T314" i="3"/>
  <c r="S314" i="3"/>
  <c r="R314" i="3"/>
  <c r="AC448" i="3"/>
  <c r="AD448" i="3" s="1"/>
  <c r="W448" i="3"/>
  <c r="V448" i="3"/>
  <c r="U448" i="3"/>
  <c r="T448" i="3"/>
  <c r="S448" i="3"/>
  <c r="R448" i="3"/>
  <c r="AC123" i="3"/>
  <c r="AD123" i="3" s="1"/>
  <c r="W123" i="3"/>
  <c r="V123" i="3"/>
  <c r="U123" i="3"/>
  <c r="T123" i="3"/>
  <c r="S123" i="3"/>
  <c r="R123" i="3"/>
  <c r="AC122" i="3"/>
  <c r="AD122" i="3" s="1"/>
  <c r="W122" i="3"/>
  <c r="V122" i="3"/>
  <c r="U122" i="3"/>
  <c r="T122" i="3"/>
  <c r="S122" i="3"/>
  <c r="R122" i="3"/>
  <c r="AC447" i="3"/>
  <c r="AD447" i="3" s="1"/>
  <c r="W447" i="3"/>
  <c r="V447" i="3"/>
  <c r="U447" i="3"/>
  <c r="T447" i="3"/>
  <c r="S447" i="3"/>
  <c r="R447" i="3"/>
  <c r="AC287" i="3"/>
  <c r="AD287" i="3" s="1"/>
  <c r="W287" i="3"/>
  <c r="V287" i="3"/>
  <c r="U287" i="3"/>
  <c r="T287" i="3"/>
  <c r="S287" i="3"/>
  <c r="R287" i="3"/>
  <c r="AC42" i="3"/>
  <c r="AD42" i="3" s="1"/>
  <c r="W42" i="3"/>
  <c r="V42" i="3"/>
  <c r="U42" i="3"/>
  <c r="T42" i="3"/>
  <c r="S42" i="3"/>
  <c r="R42" i="3"/>
  <c r="AC446" i="3"/>
  <c r="AD446" i="3" s="1"/>
  <c r="W446" i="3"/>
  <c r="V446" i="3"/>
  <c r="U446" i="3"/>
  <c r="T446" i="3"/>
  <c r="S446" i="3"/>
  <c r="R446" i="3"/>
  <c r="AC445" i="3"/>
  <c r="AD445" i="3" s="1"/>
  <c r="W445" i="3"/>
  <c r="V445" i="3"/>
  <c r="U445" i="3"/>
  <c r="T445" i="3"/>
  <c r="S445" i="3"/>
  <c r="R445" i="3"/>
  <c r="AC376" i="3"/>
  <c r="AD376" i="3" s="1"/>
  <c r="W376" i="3"/>
  <c r="V376" i="3"/>
  <c r="U376" i="3"/>
  <c r="T376" i="3"/>
  <c r="S376" i="3"/>
  <c r="R376" i="3"/>
  <c r="AC313" i="3"/>
  <c r="AD313" i="3" s="1"/>
  <c r="W313" i="3"/>
  <c r="V313" i="3"/>
  <c r="U313" i="3"/>
  <c r="T313" i="3"/>
  <c r="S313" i="3"/>
  <c r="R313" i="3"/>
  <c r="AC444" i="3"/>
  <c r="AD444" i="3" s="1"/>
  <c r="W444" i="3"/>
  <c r="V444" i="3"/>
  <c r="U444" i="3"/>
  <c r="T444" i="3"/>
  <c r="S444" i="3"/>
  <c r="R444" i="3"/>
  <c r="AC540" i="3"/>
  <c r="AD540" i="3" s="1"/>
  <c r="W540" i="3"/>
  <c r="V540" i="3"/>
  <c r="U540" i="3"/>
  <c r="T540" i="3"/>
  <c r="S540" i="3"/>
  <c r="R540" i="3"/>
  <c r="AC545" i="3"/>
  <c r="AD545" i="3" s="1"/>
  <c r="W545" i="3"/>
  <c r="V545" i="3"/>
  <c r="U545" i="3"/>
  <c r="T545" i="3"/>
  <c r="S545" i="3"/>
  <c r="R545" i="3"/>
  <c r="AC258" i="3"/>
  <c r="AD258" i="3" s="1"/>
  <c r="W258" i="3"/>
  <c r="V258" i="3"/>
  <c r="U258" i="3"/>
  <c r="T258" i="3"/>
  <c r="S258" i="3"/>
  <c r="R258" i="3"/>
  <c r="AC443" i="3"/>
  <c r="AD443" i="3" s="1"/>
  <c r="W443" i="3"/>
  <c r="V443" i="3"/>
  <c r="U443" i="3"/>
  <c r="T443" i="3"/>
  <c r="S443" i="3"/>
  <c r="R443" i="3"/>
  <c r="AC121" i="3"/>
  <c r="AD121" i="3" s="1"/>
  <c r="W121" i="3"/>
  <c r="V121" i="3"/>
  <c r="U121" i="3"/>
  <c r="T121" i="3"/>
  <c r="S121" i="3"/>
  <c r="R121" i="3"/>
  <c r="AC442" i="3"/>
  <c r="AD442" i="3" s="1"/>
  <c r="W442" i="3"/>
  <c r="V442" i="3"/>
  <c r="U442" i="3"/>
  <c r="T442" i="3"/>
  <c r="S442" i="3"/>
  <c r="R442" i="3"/>
  <c r="AC120" i="3"/>
  <c r="AD120" i="3" s="1"/>
  <c r="W120" i="3"/>
  <c r="V120" i="3"/>
  <c r="U120" i="3"/>
  <c r="T120" i="3"/>
  <c r="S120" i="3"/>
  <c r="R120" i="3"/>
  <c r="AC441" i="3"/>
  <c r="AD441" i="3" s="1"/>
  <c r="W441" i="3"/>
  <c r="V441" i="3"/>
  <c r="U441" i="3"/>
  <c r="T441" i="3"/>
  <c r="S441" i="3"/>
  <c r="R441" i="3"/>
  <c r="AC440" i="3"/>
  <c r="AD440" i="3" s="1"/>
  <c r="W440" i="3"/>
  <c r="V440" i="3"/>
  <c r="U440" i="3"/>
  <c r="T440" i="3"/>
  <c r="S440" i="3"/>
  <c r="R440" i="3"/>
  <c r="AC382" i="3"/>
  <c r="AD382" i="3" s="1"/>
  <c r="W382" i="3"/>
  <c r="V382" i="3"/>
  <c r="U382" i="3"/>
  <c r="T382" i="3"/>
  <c r="S382" i="3"/>
  <c r="R382" i="3"/>
  <c r="AC281" i="3"/>
  <c r="AD281" i="3" s="1"/>
  <c r="W281" i="3"/>
  <c r="V281" i="3"/>
  <c r="U281" i="3"/>
  <c r="T281" i="3"/>
  <c r="S281" i="3"/>
  <c r="R281" i="3"/>
  <c r="AC119" i="3"/>
  <c r="AD119" i="3" s="1"/>
  <c r="W119" i="3"/>
  <c r="V119" i="3"/>
  <c r="U119" i="3"/>
  <c r="T119" i="3"/>
  <c r="S119" i="3"/>
  <c r="R119" i="3"/>
  <c r="AC375" i="3"/>
  <c r="AD375" i="3" s="1"/>
  <c r="W375" i="3"/>
  <c r="V375" i="3"/>
  <c r="U375" i="3"/>
  <c r="T375" i="3"/>
  <c r="S375" i="3"/>
  <c r="R375" i="3"/>
  <c r="AC118" i="3"/>
  <c r="AD118" i="3" s="1"/>
  <c r="W118" i="3"/>
  <c r="V118" i="3"/>
  <c r="U118" i="3"/>
  <c r="T118" i="3"/>
  <c r="S118" i="3"/>
  <c r="R118" i="3"/>
  <c r="AC117" i="3"/>
  <c r="AD117" i="3" s="1"/>
  <c r="W117" i="3"/>
  <c r="V117" i="3"/>
  <c r="U117" i="3"/>
  <c r="T117" i="3"/>
  <c r="S117" i="3"/>
  <c r="R117" i="3"/>
  <c r="AC116" i="3"/>
  <c r="AD116" i="3" s="1"/>
  <c r="W116" i="3"/>
  <c r="V116" i="3"/>
  <c r="U116" i="3"/>
  <c r="T116" i="3"/>
  <c r="S116" i="3"/>
  <c r="R116" i="3"/>
  <c r="AC525" i="3"/>
  <c r="AD525" i="3" s="1"/>
  <c r="W525" i="3"/>
  <c r="V525" i="3"/>
  <c r="U525" i="3"/>
  <c r="T525" i="3"/>
  <c r="S525" i="3"/>
  <c r="R525" i="3"/>
  <c r="AC115" i="3"/>
  <c r="AD115" i="3" s="1"/>
  <c r="W115" i="3"/>
  <c r="V115" i="3"/>
  <c r="U115" i="3"/>
  <c r="T115" i="3"/>
  <c r="S115" i="3"/>
  <c r="R115" i="3"/>
  <c r="AC45" i="3"/>
  <c r="AD45" i="3" s="1"/>
  <c r="W45" i="3"/>
  <c r="V45" i="3"/>
  <c r="U45" i="3"/>
  <c r="T45" i="3"/>
  <c r="S45" i="3"/>
  <c r="R45" i="3"/>
  <c r="AC537" i="3"/>
  <c r="AD537" i="3" s="1"/>
  <c r="W537" i="3"/>
  <c r="V537" i="3"/>
  <c r="U537" i="3"/>
  <c r="T537" i="3"/>
  <c r="S537" i="3"/>
  <c r="R537" i="3"/>
  <c r="AC439" i="3"/>
  <c r="AD439" i="3" s="1"/>
  <c r="W439" i="3"/>
  <c r="V439" i="3"/>
  <c r="U439" i="3"/>
  <c r="T439" i="3"/>
  <c r="S439" i="3"/>
  <c r="R439" i="3"/>
  <c r="AC114" i="3"/>
  <c r="AD114" i="3" s="1"/>
  <c r="W114" i="3"/>
  <c r="V114" i="3"/>
  <c r="U114" i="3"/>
  <c r="T114" i="3"/>
  <c r="S114" i="3"/>
  <c r="R114" i="3"/>
  <c r="AC438" i="3"/>
  <c r="AD438" i="3" s="1"/>
  <c r="W438" i="3"/>
  <c r="V438" i="3"/>
  <c r="U438" i="3"/>
  <c r="T438" i="3"/>
  <c r="S438" i="3"/>
  <c r="R438" i="3"/>
  <c r="AC312" i="3"/>
  <c r="AD312" i="3" s="1"/>
  <c r="W312" i="3"/>
  <c r="V312" i="3"/>
  <c r="U312" i="3"/>
  <c r="T312" i="3"/>
  <c r="S312" i="3"/>
  <c r="R312" i="3"/>
  <c r="AC113" i="3"/>
  <c r="AD113" i="3" s="1"/>
  <c r="W113" i="3"/>
  <c r="V113" i="3"/>
  <c r="U113" i="3"/>
  <c r="T113" i="3"/>
  <c r="S113" i="3"/>
  <c r="R113" i="3"/>
  <c r="AC112" i="3"/>
  <c r="AD112" i="3" s="1"/>
  <c r="W112" i="3"/>
  <c r="V112" i="3"/>
  <c r="U112" i="3"/>
  <c r="T112" i="3"/>
  <c r="S112" i="3"/>
  <c r="R112" i="3"/>
  <c r="AC280" i="3"/>
  <c r="AD280" i="3" s="1"/>
  <c r="W280" i="3"/>
  <c r="V280" i="3"/>
  <c r="U280" i="3"/>
  <c r="T280" i="3"/>
  <c r="S280" i="3"/>
  <c r="R280" i="3"/>
  <c r="AC437" i="3"/>
  <c r="AD437" i="3" s="1"/>
  <c r="W437" i="3"/>
  <c r="V437" i="3"/>
  <c r="U437" i="3"/>
  <c r="T437" i="3"/>
  <c r="S437" i="3"/>
  <c r="R437" i="3"/>
  <c r="AC111" i="3"/>
  <c r="AD111" i="3" s="1"/>
  <c r="W111" i="3"/>
  <c r="V111" i="3"/>
  <c r="U111" i="3"/>
  <c r="T111" i="3"/>
  <c r="S111" i="3"/>
  <c r="R111" i="3"/>
  <c r="AC561" i="3"/>
  <c r="AD561" i="3" s="1"/>
  <c r="W561" i="3"/>
  <c r="V561" i="3"/>
  <c r="U561" i="3"/>
  <c r="T561" i="3"/>
  <c r="S561" i="3"/>
  <c r="R561" i="3"/>
  <c r="AC311" i="3"/>
  <c r="AD311" i="3" s="1"/>
  <c r="W311" i="3"/>
  <c r="V311" i="3"/>
  <c r="U311" i="3"/>
  <c r="T311" i="3"/>
  <c r="S311" i="3"/>
  <c r="R311" i="3"/>
  <c r="AC57" i="3"/>
  <c r="AD57" i="3" s="1"/>
  <c r="W57" i="3"/>
  <c r="V57" i="3"/>
  <c r="U57" i="3"/>
  <c r="T57" i="3"/>
  <c r="S57" i="3"/>
  <c r="R57" i="3"/>
  <c r="AC436" i="3"/>
  <c r="AD436" i="3" s="1"/>
  <c r="W436" i="3"/>
  <c r="V436" i="3"/>
  <c r="U436" i="3"/>
  <c r="T436" i="3"/>
  <c r="S436" i="3"/>
  <c r="R436" i="3"/>
  <c r="AC310" i="3"/>
  <c r="AD310" i="3" s="1"/>
  <c r="W310" i="3"/>
  <c r="V310" i="3"/>
  <c r="U310" i="3"/>
  <c r="T310" i="3"/>
  <c r="S310" i="3"/>
  <c r="R310" i="3"/>
  <c r="AC399" i="3"/>
  <c r="AD399" i="3" s="1"/>
  <c r="W399" i="3"/>
  <c r="V399" i="3"/>
  <c r="U399" i="3"/>
  <c r="T399" i="3"/>
  <c r="S399" i="3"/>
  <c r="R399" i="3"/>
  <c r="AC110" i="3"/>
  <c r="AD110" i="3" s="1"/>
  <c r="W110" i="3"/>
  <c r="V110" i="3"/>
  <c r="U110" i="3"/>
  <c r="T110" i="3"/>
  <c r="S110" i="3"/>
  <c r="R110" i="3"/>
  <c r="AC435" i="3"/>
  <c r="AD435" i="3" s="1"/>
  <c r="W435" i="3"/>
  <c r="V435" i="3"/>
  <c r="U435" i="3"/>
  <c r="T435" i="3"/>
  <c r="S435" i="3"/>
  <c r="R435" i="3"/>
  <c r="AC434" i="3"/>
  <c r="AD434" i="3" s="1"/>
  <c r="W434" i="3"/>
  <c r="V434" i="3"/>
  <c r="U434" i="3"/>
  <c r="T434" i="3"/>
  <c r="S434" i="3"/>
  <c r="R434" i="3"/>
  <c r="AC109" i="3"/>
  <c r="AD109" i="3" s="1"/>
  <c r="W109" i="3"/>
  <c r="V109" i="3"/>
  <c r="U109" i="3"/>
  <c r="T109" i="3"/>
  <c r="S109" i="3"/>
  <c r="R109" i="3"/>
  <c r="AC559" i="3"/>
  <c r="AD559" i="3" s="1"/>
  <c r="W559" i="3"/>
  <c r="V559" i="3"/>
  <c r="U559" i="3"/>
  <c r="T559" i="3"/>
  <c r="S559" i="3"/>
  <c r="R559" i="3"/>
  <c r="AC108" i="3"/>
  <c r="AD108" i="3" s="1"/>
  <c r="W108" i="3"/>
  <c r="V108" i="3"/>
  <c r="U108" i="3"/>
  <c r="T108" i="3"/>
  <c r="S108" i="3"/>
  <c r="R108" i="3"/>
  <c r="AC279" i="3"/>
  <c r="AD279" i="3" s="1"/>
  <c r="W279" i="3"/>
  <c r="V279" i="3"/>
  <c r="U279" i="3"/>
  <c r="T279" i="3"/>
  <c r="S279" i="3"/>
  <c r="R279" i="3"/>
  <c r="AC433" i="3"/>
  <c r="AD433" i="3" s="1"/>
  <c r="W433" i="3"/>
  <c r="V433" i="3"/>
  <c r="U433" i="3"/>
  <c r="T433" i="3"/>
  <c r="S433" i="3"/>
  <c r="R433" i="3"/>
  <c r="AC107" i="3"/>
  <c r="AD107" i="3" s="1"/>
  <c r="W107" i="3"/>
  <c r="V107" i="3"/>
  <c r="U107" i="3"/>
  <c r="T107" i="3"/>
  <c r="S107" i="3"/>
  <c r="R107" i="3"/>
  <c r="AC524" i="3"/>
  <c r="AD524" i="3" s="1"/>
  <c r="W524" i="3"/>
  <c r="V524" i="3"/>
  <c r="U524" i="3"/>
  <c r="T524" i="3"/>
  <c r="S524" i="3"/>
  <c r="R524" i="3"/>
  <c r="AC521" i="3"/>
  <c r="AD521" i="3" s="1"/>
  <c r="W521" i="3"/>
  <c r="V521" i="3"/>
  <c r="U521" i="3"/>
  <c r="T521" i="3"/>
  <c r="S521" i="3"/>
  <c r="R521" i="3"/>
  <c r="AC106" i="3"/>
  <c r="AD106" i="3" s="1"/>
  <c r="W106" i="3"/>
  <c r="V106" i="3"/>
  <c r="U106" i="3"/>
  <c r="T106" i="3"/>
  <c r="S106" i="3"/>
  <c r="R106" i="3"/>
  <c r="AC105" i="3"/>
  <c r="AD105" i="3" s="1"/>
  <c r="W105" i="3"/>
  <c r="V105" i="3"/>
  <c r="U105" i="3"/>
  <c r="T105" i="3"/>
  <c r="S105" i="3"/>
  <c r="R105" i="3"/>
  <c r="AC104" i="3"/>
  <c r="AD104" i="3" s="1"/>
  <c r="W104" i="3"/>
  <c r="V104" i="3"/>
  <c r="U104" i="3"/>
  <c r="T104" i="3"/>
  <c r="S104" i="3"/>
  <c r="R104" i="3"/>
  <c r="AC309" i="3"/>
  <c r="AD309" i="3" s="1"/>
  <c r="W309" i="3"/>
  <c r="V309" i="3"/>
  <c r="U309" i="3"/>
  <c r="T309" i="3"/>
  <c r="S309" i="3"/>
  <c r="R309" i="3"/>
  <c r="AC278" i="3"/>
  <c r="AD278" i="3" s="1"/>
  <c r="W278" i="3"/>
  <c r="V278" i="3"/>
  <c r="U278" i="3"/>
  <c r="T278" i="3"/>
  <c r="S278" i="3"/>
  <c r="R278" i="3"/>
  <c r="AC103" i="3"/>
  <c r="AD103" i="3" s="1"/>
  <c r="W103" i="3"/>
  <c r="V103" i="3"/>
  <c r="U103" i="3"/>
  <c r="T103" i="3"/>
  <c r="S103" i="3"/>
  <c r="R103" i="3"/>
  <c r="AC102" i="3"/>
  <c r="AD102" i="3" s="1"/>
  <c r="W102" i="3"/>
  <c r="V102" i="3"/>
  <c r="U102" i="3"/>
  <c r="T102" i="3"/>
  <c r="S102" i="3"/>
  <c r="R102" i="3"/>
  <c r="AC557" i="3"/>
  <c r="AD557" i="3" s="1"/>
  <c r="W557" i="3"/>
  <c r="V557" i="3"/>
  <c r="U557" i="3"/>
  <c r="T557" i="3"/>
  <c r="S557" i="3"/>
  <c r="R557" i="3"/>
  <c r="AC308" i="3"/>
  <c r="AD308" i="3" s="1"/>
  <c r="W308" i="3"/>
  <c r="V308" i="3"/>
  <c r="U308" i="3"/>
  <c r="T308" i="3"/>
  <c r="S308" i="3"/>
  <c r="R308" i="3"/>
  <c r="AC432" i="3"/>
  <c r="AD432" i="3" s="1"/>
  <c r="W432" i="3"/>
  <c r="V432" i="3"/>
  <c r="U432" i="3"/>
  <c r="T432" i="3"/>
  <c r="S432" i="3"/>
  <c r="R432" i="3"/>
  <c r="AC431" i="3"/>
  <c r="AD431" i="3" s="1"/>
  <c r="W431" i="3"/>
  <c r="V431" i="3"/>
  <c r="U431" i="3"/>
  <c r="T431" i="3"/>
  <c r="S431" i="3"/>
  <c r="R431" i="3"/>
  <c r="AC257" i="3"/>
  <c r="AD257" i="3" s="1"/>
  <c r="W257" i="3"/>
  <c r="V257" i="3"/>
  <c r="U257" i="3"/>
  <c r="T257" i="3"/>
  <c r="S257" i="3"/>
  <c r="R257" i="3"/>
  <c r="AC374" i="3"/>
  <c r="AD374" i="3" s="1"/>
  <c r="W374" i="3"/>
  <c r="V374" i="3"/>
  <c r="U374" i="3"/>
  <c r="T374" i="3"/>
  <c r="S374" i="3"/>
  <c r="R374" i="3"/>
  <c r="AC307" i="3"/>
  <c r="AD307" i="3" s="1"/>
  <c r="W307" i="3"/>
  <c r="V307" i="3"/>
  <c r="U307" i="3"/>
  <c r="T307" i="3"/>
  <c r="S307" i="3"/>
  <c r="R307" i="3"/>
  <c r="AC298" i="3"/>
  <c r="AD298" i="3" s="1"/>
  <c r="W298" i="3"/>
  <c r="V298" i="3"/>
  <c r="U298" i="3"/>
  <c r="T298" i="3"/>
  <c r="S298" i="3"/>
  <c r="R298" i="3"/>
  <c r="AC35" i="3"/>
  <c r="AD35" i="3" s="1"/>
  <c r="W35" i="3"/>
  <c r="V35" i="3"/>
  <c r="U35" i="3"/>
  <c r="T35" i="3"/>
  <c r="S35" i="3"/>
  <c r="R35" i="3"/>
  <c r="AC430" i="3"/>
  <c r="AD430" i="3" s="1"/>
  <c r="W430" i="3"/>
  <c r="V430" i="3"/>
  <c r="U430" i="3"/>
  <c r="T430" i="3"/>
  <c r="S430" i="3"/>
  <c r="R430" i="3"/>
  <c r="AC429" i="3"/>
  <c r="AD429" i="3" s="1"/>
  <c r="W429" i="3"/>
  <c r="V429" i="3"/>
  <c r="U429" i="3"/>
  <c r="T429" i="3"/>
  <c r="S429" i="3"/>
  <c r="R429" i="3"/>
  <c r="AC101" i="3"/>
  <c r="AD101" i="3" s="1"/>
  <c r="W101" i="3"/>
  <c r="V101" i="3"/>
  <c r="U101" i="3"/>
  <c r="T101" i="3"/>
  <c r="S101" i="3"/>
  <c r="R101" i="3"/>
  <c r="AC100" i="3"/>
  <c r="AD100" i="3" s="1"/>
  <c r="W100" i="3"/>
  <c r="V100" i="3"/>
  <c r="U100" i="3"/>
  <c r="T100" i="3"/>
  <c r="S100" i="3"/>
  <c r="R100" i="3"/>
  <c r="AC428" i="3"/>
  <c r="AD428" i="3" s="1"/>
  <c r="W428" i="3"/>
  <c r="V428" i="3"/>
  <c r="U428" i="3"/>
  <c r="T428" i="3"/>
  <c r="S428" i="3"/>
  <c r="R428" i="3"/>
  <c r="AC99" i="3"/>
  <c r="AD99" i="3" s="1"/>
  <c r="W99" i="3"/>
  <c r="V99" i="3"/>
  <c r="U99" i="3"/>
  <c r="T99" i="3"/>
  <c r="S99" i="3"/>
  <c r="R99" i="3"/>
  <c r="AC98" i="3"/>
  <c r="AD98" i="3" s="1"/>
  <c r="W98" i="3"/>
  <c r="V98" i="3"/>
  <c r="U98" i="3"/>
  <c r="T98" i="3"/>
  <c r="S98" i="3"/>
  <c r="R98" i="3"/>
  <c r="AC97" i="3"/>
  <c r="AD97" i="3" s="1"/>
  <c r="W97" i="3"/>
  <c r="V97" i="3"/>
  <c r="U97" i="3"/>
  <c r="T97" i="3"/>
  <c r="S97" i="3"/>
  <c r="R97" i="3"/>
  <c r="AC256" i="3"/>
  <c r="AD256" i="3" s="1"/>
  <c r="W256" i="3"/>
  <c r="V256" i="3"/>
  <c r="U256" i="3"/>
  <c r="T256" i="3"/>
  <c r="S256" i="3"/>
  <c r="R256" i="3"/>
  <c r="AC358" i="3"/>
  <c r="AD358" i="3" s="1"/>
  <c r="W358" i="3"/>
  <c r="V358" i="3"/>
  <c r="U358" i="3"/>
  <c r="T358" i="3"/>
  <c r="S358" i="3"/>
  <c r="R358" i="3"/>
  <c r="AC96" i="3"/>
  <c r="AD96" i="3" s="1"/>
  <c r="W96" i="3"/>
  <c r="V96" i="3"/>
  <c r="U96" i="3"/>
  <c r="T96" i="3"/>
  <c r="S96" i="3"/>
  <c r="R96" i="3"/>
  <c r="AC554" i="3"/>
  <c r="AD554" i="3" s="1"/>
  <c r="W554" i="3"/>
  <c r="V554" i="3"/>
  <c r="U554" i="3"/>
  <c r="T554" i="3"/>
  <c r="S554" i="3"/>
  <c r="R554" i="3"/>
  <c r="AC427" i="3"/>
  <c r="AD427" i="3" s="1"/>
  <c r="W427" i="3"/>
  <c r="V427" i="3"/>
  <c r="U427" i="3"/>
  <c r="T427" i="3"/>
  <c r="S427" i="3"/>
  <c r="R427" i="3"/>
  <c r="AC95" i="3"/>
  <c r="AD95" i="3" s="1"/>
  <c r="W95" i="3"/>
  <c r="V95" i="3"/>
  <c r="U95" i="3"/>
  <c r="T95" i="3"/>
  <c r="S95" i="3"/>
  <c r="R95" i="3"/>
  <c r="AC255" i="3"/>
  <c r="AD255" i="3" s="1"/>
  <c r="W255" i="3"/>
  <c r="V255" i="3"/>
  <c r="U255" i="3"/>
  <c r="T255" i="3"/>
  <c r="S255" i="3"/>
  <c r="R255" i="3"/>
  <c r="AC94" i="3"/>
  <c r="AD94" i="3" s="1"/>
  <c r="W94" i="3"/>
  <c r="V94" i="3"/>
  <c r="U94" i="3"/>
  <c r="T94" i="3"/>
  <c r="S94" i="3"/>
  <c r="R94" i="3"/>
  <c r="AC31" i="3"/>
  <c r="AD31" i="3" s="1"/>
  <c r="W31" i="3"/>
  <c r="V31" i="3"/>
  <c r="U31" i="3"/>
  <c r="T31" i="3"/>
  <c r="S31" i="3"/>
  <c r="R31" i="3"/>
  <c r="AC93" i="3"/>
  <c r="AD93" i="3" s="1"/>
  <c r="W93" i="3"/>
  <c r="V93" i="3"/>
  <c r="U93" i="3"/>
  <c r="T93" i="3"/>
  <c r="S93" i="3"/>
  <c r="R93" i="3"/>
  <c r="AC92" i="3"/>
  <c r="AD92" i="3" s="1"/>
  <c r="W92" i="3"/>
  <c r="V92" i="3"/>
  <c r="U92" i="3"/>
  <c r="T92" i="3"/>
  <c r="S92" i="3"/>
  <c r="R92" i="3"/>
  <c r="AC290" i="3"/>
  <c r="AD290" i="3" s="1"/>
  <c r="W290" i="3"/>
  <c r="V290" i="3"/>
  <c r="U290" i="3"/>
  <c r="T290" i="3"/>
  <c r="S290" i="3"/>
  <c r="R290" i="3"/>
  <c r="AC91" i="3"/>
  <c r="AD91" i="3" s="1"/>
  <c r="W91" i="3"/>
  <c r="V91" i="3"/>
  <c r="U91" i="3"/>
  <c r="T91" i="3"/>
  <c r="S91" i="3"/>
  <c r="R91" i="3"/>
  <c r="AC562" i="3"/>
  <c r="AD562" i="3" s="1"/>
  <c r="W562" i="3"/>
  <c r="V562" i="3"/>
  <c r="U562" i="3"/>
  <c r="T562" i="3"/>
  <c r="S562" i="3"/>
  <c r="R562" i="3"/>
  <c r="AC426" i="3"/>
  <c r="AD426" i="3" s="1"/>
  <c r="W426" i="3"/>
  <c r="V426" i="3"/>
  <c r="U426" i="3"/>
  <c r="T426" i="3"/>
  <c r="S426" i="3"/>
  <c r="R426" i="3"/>
  <c r="AC381" i="3"/>
  <c r="AD381" i="3" s="1"/>
  <c r="W381" i="3"/>
  <c r="V381" i="3"/>
  <c r="U381" i="3"/>
  <c r="T381" i="3"/>
  <c r="S381" i="3"/>
  <c r="R381" i="3"/>
  <c r="AC425" i="3"/>
  <c r="AD425" i="3" s="1"/>
  <c r="W425" i="3"/>
  <c r="V425" i="3"/>
  <c r="U425" i="3"/>
  <c r="T425" i="3"/>
  <c r="S425" i="3"/>
  <c r="R425" i="3"/>
  <c r="AC90" i="3"/>
  <c r="AD90" i="3" s="1"/>
  <c r="W90" i="3"/>
  <c r="V90" i="3"/>
  <c r="U90" i="3"/>
  <c r="T90" i="3"/>
  <c r="S90" i="3"/>
  <c r="R90" i="3"/>
  <c r="AC424" i="3"/>
  <c r="AD424" i="3" s="1"/>
  <c r="W424" i="3"/>
  <c r="V424" i="3"/>
  <c r="U424" i="3"/>
  <c r="T424" i="3"/>
  <c r="S424" i="3"/>
  <c r="R424" i="3"/>
  <c r="AC423" i="3"/>
  <c r="AD423" i="3" s="1"/>
  <c r="W423" i="3"/>
  <c r="V423" i="3"/>
  <c r="U423" i="3"/>
  <c r="T423" i="3"/>
  <c r="S423" i="3"/>
  <c r="R423" i="3"/>
  <c r="AC422" i="3"/>
  <c r="AD422" i="3" s="1"/>
  <c r="W422" i="3"/>
  <c r="V422" i="3"/>
  <c r="U422" i="3"/>
  <c r="T422" i="3"/>
  <c r="S422" i="3"/>
  <c r="R422" i="3"/>
  <c r="AC539" i="3"/>
  <c r="AD539" i="3" s="1"/>
  <c r="W539" i="3"/>
  <c r="V539" i="3"/>
  <c r="U539" i="3"/>
  <c r="T539" i="3"/>
  <c r="S539" i="3"/>
  <c r="R539" i="3"/>
  <c r="AC11" i="3"/>
  <c r="AD11" i="3" s="1"/>
  <c r="W11" i="3"/>
  <c r="V11" i="3"/>
  <c r="U11" i="3"/>
  <c r="T11" i="3"/>
  <c r="S11" i="3"/>
  <c r="R11" i="3"/>
  <c r="AC44" i="3"/>
  <c r="AD44" i="3" s="1"/>
  <c r="W44" i="3"/>
  <c r="V44" i="3"/>
  <c r="U44" i="3"/>
  <c r="T44" i="3"/>
  <c r="S44" i="3"/>
  <c r="R44" i="3"/>
  <c r="AC273" i="3"/>
  <c r="AD273" i="3" s="1"/>
  <c r="W273" i="3"/>
  <c r="V273" i="3"/>
  <c r="U273" i="3"/>
  <c r="T273" i="3"/>
  <c r="S273" i="3"/>
  <c r="R273" i="3"/>
  <c r="AC544" i="3"/>
  <c r="AD544" i="3" s="1"/>
  <c r="W544" i="3"/>
  <c r="V544" i="3"/>
  <c r="U544" i="3"/>
  <c r="T544" i="3"/>
  <c r="S544" i="3"/>
  <c r="R544" i="3"/>
  <c r="AC306" i="3"/>
  <c r="AD306" i="3" s="1"/>
  <c r="W306" i="3"/>
  <c r="V306" i="3"/>
  <c r="U306" i="3"/>
  <c r="T306" i="3"/>
  <c r="S306" i="3"/>
  <c r="R306" i="3"/>
  <c r="AC89" i="3"/>
  <c r="AD89" i="3" s="1"/>
  <c r="W89" i="3"/>
  <c r="V89" i="3"/>
  <c r="U89" i="3"/>
  <c r="T89" i="3"/>
  <c r="S89" i="3"/>
  <c r="R89" i="3"/>
  <c r="AC10" i="3"/>
  <c r="AD10" i="3" s="1"/>
  <c r="W10" i="3"/>
  <c r="V10" i="3"/>
  <c r="U10" i="3"/>
  <c r="T10" i="3"/>
  <c r="S10" i="3"/>
  <c r="R10" i="3"/>
  <c r="AC529" i="3"/>
  <c r="AD529" i="3" s="1"/>
  <c r="W529" i="3"/>
  <c r="V529" i="3"/>
  <c r="U529" i="3"/>
  <c r="T529" i="3"/>
  <c r="S529" i="3"/>
  <c r="R529" i="3"/>
  <c r="AC560" i="3"/>
  <c r="AD560" i="3" s="1"/>
  <c r="W560" i="3"/>
  <c r="V560" i="3"/>
  <c r="U560" i="3"/>
  <c r="T560" i="3"/>
  <c r="S560" i="3"/>
  <c r="R560" i="3"/>
  <c r="AC421" i="3"/>
  <c r="AD421" i="3" s="1"/>
  <c r="W421" i="3"/>
  <c r="V421" i="3"/>
  <c r="U421" i="3"/>
  <c r="T421" i="3"/>
  <c r="S421" i="3"/>
  <c r="R421" i="3"/>
  <c r="AC305" i="3"/>
  <c r="AD305" i="3" s="1"/>
  <c r="W305" i="3"/>
  <c r="V305" i="3"/>
  <c r="U305" i="3"/>
  <c r="T305" i="3"/>
  <c r="S305" i="3"/>
  <c r="R305" i="3"/>
  <c r="AC88" i="3"/>
  <c r="AD88" i="3" s="1"/>
  <c r="W88" i="3"/>
  <c r="V88" i="3"/>
  <c r="U88" i="3"/>
  <c r="T88" i="3"/>
  <c r="S88" i="3"/>
  <c r="R88" i="3"/>
  <c r="AC543" i="3"/>
  <c r="AD543" i="3" s="1"/>
  <c r="W543" i="3"/>
  <c r="V543" i="3"/>
  <c r="U543" i="3"/>
  <c r="T543" i="3"/>
  <c r="S543" i="3"/>
  <c r="R543" i="3"/>
  <c r="AC87" i="3"/>
  <c r="AD87" i="3" s="1"/>
  <c r="W87" i="3"/>
  <c r="V87" i="3"/>
  <c r="U87" i="3"/>
  <c r="T87" i="3"/>
  <c r="S87" i="3"/>
  <c r="R87" i="3"/>
  <c r="AC528" i="3"/>
  <c r="AD528" i="3" s="1"/>
  <c r="W528" i="3"/>
  <c r="V528" i="3"/>
  <c r="U528" i="3"/>
  <c r="T528" i="3"/>
  <c r="S528" i="3"/>
  <c r="R528" i="3"/>
  <c r="AC344" i="3"/>
  <c r="AD344" i="3" s="1"/>
  <c r="W344" i="3"/>
  <c r="V344" i="3"/>
  <c r="U344" i="3"/>
  <c r="T344" i="3"/>
  <c r="S344" i="3"/>
  <c r="R344" i="3"/>
  <c r="AC9" i="3"/>
  <c r="AD9" i="3" s="1"/>
  <c r="W9" i="3"/>
  <c r="V9" i="3"/>
  <c r="U9" i="3"/>
  <c r="T9" i="3"/>
  <c r="S9" i="3"/>
  <c r="R9" i="3"/>
  <c r="AC86" i="3"/>
  <c r="AD86" i="3" s="1"/>
  <c r="W86" i="3"/>
  <c r="V86" i="3"/>
  <c r="U86" i="3"/>
  <c r="T86" i="3"/>
  <c r="S86" i="3"/>
  <c r="R86" i="3"/>
  <c r="AC420" i="3"/>
  <c r="AD420" i="3" s="1"/>
  <c r="W420" i="3"/>
  <c r="V420" i="3"/>
  <c r="U420" i="3"/>
  <c r="T420" i="3"/>
  <c r="S420" i="3"/>
  <c r="R420" i="3"/>
  <c r="AC357" i="3"/>
  <c r="AD357" i="3" s="1"/>
  <c r="W357" i="3"/>
  <c r="V357" i="3"/>
  <c r="U357" i="3"/>
  <c r="T357" i="3"/>
  <c r="S357" i="3"/>
  <c r="R357" i="3"/>
  <c r="AC419" i="3"/>
  <c r="AD419" i="3" s="1"/>
  <c r="W419" i="3"/>
  <c r="V419" i="3"/>
  <c r="U419" i="3"/>
  <c r="T419" i="3"/>
  <c r="S419" i="3"/>
  <c r="R419" i="3"/>
  <c r="AC563" i="3"/>
  <c r="AD563" i="3" s="1"/>
  <c r="W563" i="3"/>
  <c r="V563" i="3"/>
  <c r="U563" i="3"/>
  <c r="T563" i="3"/>
  <c r="S563" i="3"/>
  <c r="R563" i="3"/>
  <c r="AC85" i="3"/>
  <c r="AD85" i="3" s="1"/>
  <c r="W85" i="3"/>
  <c r="V85" i="3"/>
  <c r="U85" i="3"/>
  <c r="T85" i="3"/>
  <c r="S85" i="3"/>
  <c r="R85" i="3"/>
  <c r="AC277" i="3"/>
  <c r="AD277" i="3" s="1"/>
  <c r="W277" i="3"/>
  <c r="V277" i="3"/>
  <c r="U277" i="3"/>
  <c r="T277" i="3"/>
  <c r="S277" i="3"/>
  <c r="R277" i="3"/>
  <c r="AC356" i="3"/>
  <c r="AD356" i="3" s="1"/>
  <c r="W356" i="3"/>
  <c r="V356" i="3"/>
  <c r="U356" i="3"/>
  <c r="T356" i="3"/>
  <c r="S356" i="3"/>
  <c r="R356" i="3"/>
  <c r="AC84" i="3"/>
  <c r="AD84" i="3" s="1"/>
  <c r="W84" i="3"/>
  <c r="V84" i="3"/>
  <c r="U84" i="3"/>
  <c r="T84" i="3"/>
  <c r="S84" i="3"/>
  <c r="R84" i="3"/>
  <c r="AC83" i="3"/>
  <c r="AD83" i="3" s="1"/>
  <c r="W83" i="3"/>
  <c r="V83" i="3"/>
  <c r="U83" i="3"/>
  <c r="T83" i="3"/>
  <c r="S83" i="3"/>
  <c r="R83" i="3"/>
  <c r="AC418" i="3"/>
  <c r="AD418" i="3" s="1"/>
  <c r="W418" i="3"/>
  <c r="V418" i="3"/>
  <c r="U418" i="3"/>
  <c r="T418" i="3"/>
  <c r="S418" i="3"/>
  <c r="R418" i="3"/>
  <c r="AC82" i="3"/>
  <c r="AD82" i="3" s="1"/>
  <c r="W82" i="3"/>
  <c r="V82" i="3"/>
  <c r="U82" i="3"/>
  <c r="T82" i="3"/>
  <c r="S82" i="3"/>
  <c r="R82" i="3"/>
  <c r="AC60" i="3"/>
  <c r="AD60" i="3" s="1"/>
  <c r="W60" i="3"/>
  <c r="V60" i="3"/>
  <c r="U60" i="3"/>
  <c r="T60" i="3"/>
  <c r="S60" i="3"/>
  <c r="R60" i="3"/>
  <c r="AC527" i="3"/>
  <c r="AD527" i="3" s="1"/>
  <c r="W527" i="3"/>
  <c r="V527" i="3"/>
  <c r="U527" i="3"/>
  <c r="T527" i="3"/>
  <c r="S527" i="3"/>
  <c r="R527" i="3"/>
  <c r="AC304" i="3"/>
  <c r="AD304" i="3" s="1"/>
  <c r="W304" i="3"/>
  <c r="V304" i="3"/>
  <c r="U304" i="3"/>
  <c r="T304" i="3"/>
  <c r="S304" i="3"/>
  <c r="R304" i="3"/>
  <c r="AC81" i="3"/>
  <c r="AD81" i="3" s="1"/>
  <c r="W81" i="3"/>
  <c r="V81" i="3"/>
  <c r="U81" i="3"/>
  <c r="T81" i="3"/>
  <c r="S81" i="3"/>
  <c r="R81" i="3"/>
  <c r="AC80" i="3"/>
  <c r="AD80" i="3" s="1"/>
  <c r="W80" i="3"/>
  <c r="V80" i="3"/>
  <c r="U80" i="3"/>
  <c r="T80" i="3"/>
  <c r="S80" i="3"/>
  <c r="R80" i="3"/>
  <c r="AC254" i="3"/>
  <c r="AD254" i="3" s="1"/>
  <c r="W254" i="3"/>
  <c r="V254" i="3"/>
  <c r="U254" i="3"/>
  <c r="T254" i="3"/>
  <c r="S254" i="3"/>
  <c r="R254" i="3"/>
  <c r="AC551" i="3"/>
  <c r="AD551" i="3" s="1"/>
  <c r="W551" i="3"/>
  <c r="V551" i="3"/>
  <c r="U551" i="3"/>
  <c r="T551" i="3"/>
  <c r="S551" i="3"/>
  <c r="R551" i="3"/>
  <c r="AC417" i="3"/>
  <c r="AD417" i="3" s="1"/>
  <c r="W417" i="3"/>
  <c r="V417" i="3"/>
  <c r="U417" i="3"/>
  <c r="T417" i="3"/>
  <c r="S417" i="3"/>
  <c r="R417" i="3"/>
  <c r="AC416" i="3"/>
  <c r="AD416" i="3" s="1"/>
  <c r="W416" i="3"/>
  <c r="V416" i="3"/>
  <c r="U416" i="3"/>
  <c r="T416" i="3"/>
  <c r="S416" i="3"/>
  <c r="R416" i="3"/>
  <c r="AC79" i="3"/>
  <c r="AD79" i="3" s="1"/>
  <c r="W79" i="3"/>
  <c r="V79" i="3"/>
  <c r="U79" i="3"/>
  <c r="T79" i="3"/>
  <c r="S79" i="3"/>
  <c r="R79" i="3"/>
  <c r="AC303" i="3"/>
  <c r="AD303" i="3" s="1"/>
  <c r="W303" i="3"/>
  <c r="V303" i="3"/>
  <c r="U303" i="3"/>
  <c r="T303" i="3"/>
  <c r="S303" i="3"/>
  <c r="R303" i="3"/>
  <c r="AC78" i="3"/>
  <c r="AD78" i="3" s="1"/>
  <c r="W78" i="3"/>
  <c r="V78" i="3"/>
  <c r="U78" i="3"/>
  <c r="T78" i="3"/>
  <c r="S78" i="3"/>
  <c r="R78" i="3"/>
  <c r="AC6" i="3"/>
  <c r="AD6" i="3" s="1"/>
  <c r="W6" i="3"/>
  <c r="V6" i="3"/>
  <c r="U6" i="3"/>
  <c r="T6" i="3"/>
  <c r="S6" i="3"/>
  <c r="R6" i="3"/>
  <c r="AC520" i="3"/>
  <c r="AD520" i="3" s="1"/>
  <c r="W520" i="3"/>
  <c r="V520" i="3"/>
  <c r="U520" i="3"/>
  <c r="T520" i="3"/>
  <c r="S520" i="3"/>
  <c r="R520" i="3"/>
  <c r="AC77" i="3"/>
  <c r="AD77" i="3" s="1"/>
  <c r="W77" i="3"/>
  <c r="V77" i="3"/>
  <c r="U77" i="3"/>
  <c r="T77" i="3"/>
  <c r="S77" i="3"/>
  <c r="R77" i="3"/>
  <c r="AC415" i="3"/>
  <c r="AD415" i="3" s="1"/>
  <c r="W415" i="3"/>
  <c r="V415" i="3"/>
  <c r="U415" i="3"/>
  <c r="T415" i="3"/>
  <c r="S415" i="3"/>
  <c r="R415" i="3"/>
  <c r="AC414" i="3"/>
  <c r="AD414" i="3" s="1"/>
  <c r="W414" i="3"/>
  <c r="V414" i="3"/>
  <c r="U414" i="3"/>
  <c r="T414" i="3"/>
  <c r="S414" i="3"/>
  <c r="R414" i="3"/>
  <c r="AC76" i="3"/>
  <c r="AD76" i="3" s="1"/>
  <c r="W76" i="3"/>
  <c r="V76" i="3"/>
  <c r="U76" i="3"/>
  <c r="T76" i="3"/>
  <c r="S76" i="3"/>
  <c r="R76" i="3"/>
  <c r="AC413" i="3"/>
  <c r="AD413" i="3" s="1"/>
  <c r="W413" i="3"/>
  <c r="V413" i="3"/>
  <c r="U413" i="3"/>
  <c r="T413" i="3"/>
  <c r="S413" i="3"/>
  <c r="R413" i="3"/>
  <c r="AC564" i="3"/>
  <c r="AD564" i="3" s="1"/>
  <c r="W564" i="3"/>
  <c r="V564" i="3"/>
  <c r="U564" i="3"/>
  <c r="T564" i="3"/>
  <c r="S564" i="3"/>
  <c r="R564" i="3"/>
  <c r="AC276" i="3"/>
  <c r="AD276" i="3" s="1"/>
  <c r="W276" i="3"/>
  <c r="V276" i="3"/>
  <c r="U276" i="3"/>
  <c r="T276" i="3"/>
  <c r="S276" i="3"/>
  <c r="R276" i="3"/>
  <c r="AC75" i="3"/>
  <c r="AD75" i="3" s="1"/>
  <c r="W75" i="3"/>
  <c r="V75" i="3"/>
  <c r="U75" i="3"/>
  <c r="T75" i="3"/>
  <c r="S75" i="3"/>
  <c r="R75" i="3"/>
  <c r="AC302" i="3"/>
  <c r="AD302" i="3" s="1"/>
  <c r="W302" i="3"/>
  <c r="V302" i="3"/>
  <c r="U302" i="3"/>
  <c r="T302" i="3"/>
  <c r="S302" i="3"/>
  <c r="R302" i="3"/>
  <c r="AC43" i="3"/>
  <c r="AD43" i="3" s="1"/>
  <c r="W43" i="3"/>
  <c r="V43" i="3"/>
  <c r="U43" i="3"/>
  <c r="T43" i="3"/>
  <c r="S43" i="3"/>
  <c r="R43" i="3"/>
  <c r="AC74" i="3"/>
  <c r="AD74" i="3" s="1"/>
  <c r="W74" i="3"/>
  <c r="V74" i="3"/>
  <c r="U74" i="3"/>
  <c r="T74" i="3"/>
  <c r="S74" i="3"/>
  <c r="R74" i="3"/>
  <c r="AC73" i="3"/>
  <c r="AD73" i="3" s="1"/>
  <c r="W73" i="3"/>
  <c r="V73" i="3"/>
  <c r="U73" i="3"/>
  <c r="T73" i="3"/>
  <c r="S73" i="3"/>
  <c r="R73" i="3"/>
  <c r="AC412" i="3"/>
  <c r="AD412" i="3" s="1"/>
  <c r="W412" i="3"/>
  <c r="V412" i="3"/>
  <c r="U412" i="3"/>
  <c r="T412" i="3"/>
  <c r="S412" i="3"/>
  <c r="R412" i="3"/>
  <c r="AC72" i="3"/>
  <c r="AD72" i="3" s="1"/>
  <c r="W72" i="3"/>
  <c r="V72" i="3"/>
  <c r="U72" i="3"/>
  <c r="T72" i="3"/>
  <c r="S72" i="3"/>
  <c r="R72" i="3"/>
  <c r="AC411" i="3"/>
  <c r="AD411" i="3" s="1"/>
  <c r="W411" i="3"/>
  <c r="V411" i="3"/>
  <c r="U411" i="3"/>
  <c r="T411" i="3"/>
  <c r="S411" i="3"/>
  <c r="R411" i="3"/>
  <c r="AC410" i="3"/>
  <c r="AD410" i="3" s="1"/>
  <c r="W410" i="3"/>
  <c r="V410" i="3"/>
  <c r="U410" i="3"/>
  <c r="T410" i="3"/>
  <c r="S410" i="3"/>
  <c r="R410" i="3"/>
  <c r="AC355" i="3"/>
  <c r="AD355" i="3" s="1"/>
  <c r="W355" i="3"/>
  <c r="V355" i="3"/>
  <c r="U355" i="3"/>
  <c r="T355" i="3"/>
  <c r="S355" i="3"/>
  <c r="R355" i="3"/>
  <c r="AC409" i="3"/>
  <c r="AD409" i="3" s="1"/>
  <c r="W409" i="3"/>
  <c r="V409" i="3"/>
  <c r="U409" i="3"/>
  <c r="T409" i="3"/>
  <c r="S409" i="3"/>
  <c r="R409" i="3"/>
  <c r="AC408" i="3"/>
  <c r="AD408" i="3" s="1"/>
  <c r="W408" i="3"/>
  <c r="V408" i="3"/>
  <c r="U408" i="3"/>
  <c r="T408" i="3"/>
  <c r="S408" i="3"/>
  <c r="R408" i="3"/>
  <c r="AC289" i="3"/>
  <c r="AD289" i="3" s="1"/>
  <c r="W289" i="3"/>
  <c r="V289" i="3"/>
  <c r="U289" i="3"/>
  <c r="T289" i="3"/>
  <c r="S289" i="3"/>
  <c r="R289" i="3"/>
  <c r="AC407" i="3"/>
  <c r="AD407" i="3" s="1"/>
  <c r="W407" i="3"/>
  <c r="V407" i="3"/>
  <c r="U407" i="3"/>
  <c r="T407" i="3"/>
  <c r="S407" i="3"/>
  <c r="R407" i="3"/>
  <c r="AC406" i="3"/>
  <c r="AD406" i="3" s="1"/>
  <c r="W406" i="3"/>
  <c r="V406" i="3"/>
  <c r="U406" i="3"/>
  <c r="T406" i="3"/>
  <c r="S406" i="3"/>
  <c r="R406" i="3"/>
  <c r="AC354" i="3"/>
  <c r="AD354" i="3" s="1"/>
  <c r="W354" i="3"/>
  <c r="V354" i="3"/>
  <c r="U354" i="3"/>
  <c r="T354" i="3"/>
  <c r="S354" i="3"/>
  <c r="R354" i="3"/>
  <c r="AC71" i="3"/>
  <c r="AD71" i="3" s="1"/>
  <c r="W71" i="3"/>
  <c r="V71" i="3"/>
  <c r="U71" i="3"/>
  <c r="T71" i="3"/>
  <c r="S71" i="3"/>
  <c r="R71" i="3"/>
  <c r="AC523" i="3"/>
  <c r="AD523" i="3" s="1"/>
  <c r="W523" i="3"/>
  <c r="V523" i="3"/>
  <c r="U523" i="3"/>
  <c r="T523" i="3"/>
  <c r="S523" i="3"/>
  <c r="R523" i="3"/>
  <c r="AC70" i="3"/>
  <c r="AD70" i="3" s="1"/>
  <c r="W70" i="3"/>
  <c r="V70" i="3"/>
  <c r="U70" i="3"/>
  <c r="T70" i="3"/>
  <c r="S70" i="3"/>
  <c r="R70" i="3"/>
  <c r="AC405" i="3"/>
  <c r="AD405" i="3" s="1"/>
  <c r="W405" i="3"/>
  <c r="V405" i="3"/>
  <c r="U405" i="3"/>
  <c r="T405" i="3"/>
  <c r="S405" i="3"/>
  <c r="R405" i="3"/>
  <c r="AC69" i="3"/>
  <c r="AD69" i="3" s="1"/>
  <c r="W69" i="3"/>
  <c r="V69" i="3"/>
  <c r="U69" i="3"/>
  <c r="T69" i="3"/>
  <c r="S69" i="3"/>
  <c r="R69" i="3"/>
  <c r="AC247" i="3"/>
  <c r="AD247" i="3" s="1"/>
  <c r="W247" i="3"/>
  <c r="V247" i="3"/>
  <c r="U247" i="3"/>
  <c r="T247" i="3"/>
  <c r="S247" i="3"/>
  <c r="R247" i="3"/>
  <c r="AC68" i="3"/>
  <c r="AD68" i="3" s="1"/>
  <c r="W68" i="3"/>
  <c r="V68" i="3"/>
  <c r="U68" i="3"/>
  <c r="T68" i="3"/>
  <c r="S68" i="3"/>
  <c r="R68" i="3"/>
  <c r="AC404" i="3"/>
  <c r="AD404" i="3" s="1"/>
  <c r="W404" i="3"/>
  <c r="V404" i="3"/>
  <c r="U404" i="3"/>
  <c r="T404" i="3"/>
  <c r="S404" i="3"/>
  <c r="R404" i="3"/>
  <c r="AC288" i="3"/>
  <c r="AD288" i="3" s="1"/>
  <c r="W288" i="3"/>
  <c r="V288" i="3"/>
  <c r="U288" i="3"/>
  <c r="T288" i="3"/>
  <c r="S288" i="3"/>
  <c r="R288" i="3"/>
  <c r="AC403" i="3"/>
  <c r="AD403" i="3" s="1"/>
  <c r="W403" i="3"/>
  <c r="V403" i="3"/>
  <c r="U403" i="3"/>
  <c r="T403" i="3"/>
  <c r="S403" i="3"/>
  <c r="R403" i="3"/>
  <c r="AC393" i="3"/>
  <c r="AD393" i="3" s="1"/>
  <c r="W393" i="3"/>
  <c r="V393" i="3"/>
  <c r="U393" i="3"/>
  <c r="T393" i="3"/>
  <c r="S393" i="3"/>
  <c r="R393" i="3"/>
  <c r="AC541" i="3"/>
  <c r="AD541" i="3" s="1"/>
  <c r="W541" i="3"/>
  <c r="V541" i="3"/>
  <c r="U541" i="3"/>
  <c r="T541" i="3"/>
  <c r="S541" i="3"/>
  <c r="R541" i="3"/>
  <c r="AC402" i="3"/>
  <c r="AD402" i="3" s="1"/>
  <c r="W402" i="3"/>
  <c r="V402" i="3"/>
  <c r="U402" i="3"/>
  <c r="T402" i="3"/>
  <c r="S402" i="3"/>
  <c r="R402" i="3"/>
  <c r="AC553" i="3"/>
  <c r="AD553" i="3" s="1"/>
  <c r="W553" i="3"/>
  <c r="V553" i="3"/>
  <c r="U553" i="3"/>
  <c r="T553" i="3"/>
  <c r="S553" i="3"/>
  <c r="R553" i="3"/>
  <c r="AC253" i="3"/>
  <c r="AD253" i="3" s="1"/>
  <c r="W253" i="3"/>
  <c r="V253" i="3"/>
  <c r="U253" i="3"/>
  <c r="T253" i="3"/>
  <c r="S253" i="3"/>
  <c r="R253" i="3"/>
  <c r="AC301" i="3"/>
  <c r="AD301" i="3" s="1"/>
  <c r="W301" i="3"/>
  <c r="V301" i="3"/>
  <c r="U301" i="3"/>
  <c r="T301" i="3"/>
  <c r="S301" i="3"/>
  <c r="R301" i="3"/>
  <c r="AC67" i="3"/>
  <c r="AD67" i="3" s="1"/>
  <c r="W67" i="3"/>
  <c r="V67" i="3"/>
  <c r="U67" i="3"/>
  <c r="T67" i="3"/>
  <c r="S67" i="3"/>
  <c r="R67" i="3"/>
  <c r="AC565" i="3"/>
  <c r="AD565" i="3" s="1"/>
  <c r="W565" i="3"/>
  <c r="V565" i="3"/>
  <c r="U565" i="3"/>
  <c r="T565" i="3"/>
  <c r="S565" i="3"/>
  <c r="R565" i="3"/>
  <c r="AC66" i="3"/>
  <c r="AD66" i="3" s="1"/>
  <c r="W66" i="3"/>
  <c r="V66" i="3"/>
  <c r="U66" i="3"/>
  <c r="T66" i="3"/>
  <c r="S66" i="3"/>
  <c r="R66" i="3"/>
  <c r="AC401" i="3"/>
  <c r="AD401" i="3" s="1"/>
  <c r="W401" i="3"/>
  <c r="V401" i="3"/>
  <c r="U401" i="3"/>
  <c r="T401" i="3"/>
  <c r="S401" i="3"/>
  <c r="R401" i="3"/>
  <c r="AC392" i="3"/>
  <c r="AD392" i="3" s="1"/>
  <c r="W392" i="3"/>
  <c r="V392" i="3"/>
  <c r="U392" i="3"/>
  <c r="T392" i="3"/>
  <c r="S392" i="3"/>
  <c r="R392" i="3"/>
  <c r="AC65" i="3"/>
  <c r="AD65" i="3" s="1"/>
  <c r="W65" i="3"/>
  <c r="V65" i="3"/>
  <c r="U65" i="3"/>
  <c r="T65" i="3"/>
  <c r="S65" i="3"/>
  <c r="R65" i="3"/>
  <c r="AC275" i="3"/>
  <c r="AD275" i="3" s="1"/>
  <c r="W275" i="3"/>
  <c r="V275" i="3"/>
  <c r="U275" i="3"/>
  <c r="T275" i="3"/>
  <c r="S275" i="3"/>
  <c r="R275" i="3"/>
  <c r="AC274" i="3"/>
  <c r="AD274" i="3" s="1"/>
  <c r="W274" i="3"/>
  <c r="V274" i="3"/>
  <c r="U274" i="3"/>
  <c r="T274" i="3"/>
  <c r="S274" i="3"/>
  <c r="R274" i="3"/>
  <c r="AD106" i="4" l="1"/>
  <c r="AD94" i="4"/>
  <c r="AD32" i="4"/>
  <c r="AD38" i="4"/>
  <c r="AD85" i="4"/>
  <c r="AD12" i="4"/>
  <c r="AD88" i="4"/>
  <c r="AD40" i="4"/>
  <c r="AF40" i="4"/>
  <c r="AD42" i="4"/>
  <c r="AD149" i="4"/>
  <c r="AD163" i="4"/>
  <c r="AD31" i="4"/>
  <c r="AD7" i="4"/>
  <c r="AD53" i="4"/>
  <c r="AD165" i="4"/>
  <c r="AD122" i="4"/>
  <c r="AD22" i="4"/>
  <c r="AD135" i="4"/>
  <c r="AD65" i="4"/>
  <c r="AD158" i="4"/>
  <c r="AD118" i="4"/>
  <c r="AD27" i="4"/>
  <c r="AD19" i="4"/>
  <c r="AD73" i="4"/>
  <c r="AF73" i="4"/>
  <c r="AD91" i="4"/>
  <c r="AD96" i="4"/>
  <c r="AF78" i="4"/>
  <c r="AD78" i="4"/>
  <c r="AD11" i="4"/>
  <c r="AD111" i="4"/>
  <c r="AD157" i="4"/>
  <c r="AF143" i="4"/>
  <c r="AD143" i="4"/>
  <c r="AD121" i="4"/>
  <c r="AF121" i="4"/>
  <c r="AD15" i="4"/>
  <c r="AD44" i="4"/>
  <c r="AF116" i="4"/>
  <c r="AD116" i="4"/>
  <c r="AD181" i="4"/>
  <c r="AF181" i="4"/>
  <c r="AD126" i="4"/>
  <c r="AD99" i="4"/>
  <c r="AF39" i="4"/>
  <c r="AD39" i="4"/>
  <c r="AD83" i="4"/>
  <c r="AF83" i="4"/>
  <c r="AD14" i="4"/>
  <c r="AD202" i="4"/>
  <c r="AF54" i="4"/>
  <c r="AD54" i="4"/>
  <c r="AD105" i="4"/>
  <c r="AF105" i="4"/>
  <c r="AD2" i="4"/>
  <c r="AD147" i="4"/>
  <c r="AF70" i="4"/>
  <c r="AD70" i="4"/>
  <c r="AD138" i="4"/>
  <c r="AF138" i="4"/>
  <c r="AD34" i="4"/>
  <c r="AD129" i="4"/>
  <c r="AD197" i="4"/>
  <c r="AD130" i="4"/>
  <c r="AF130" i="4"/>
  <c r="AD128" i="4"/>
  <c r="AD175" i="4"/>
  <c r="AD176" i="4"/>
  <c r="AD150" i="4"/>
  <c r="AD6" i="4"/>
  <c r="AD25" i="4"/>
  <c r="AD33" i="4"/>
  <c r="AD57" i="4"/>
  <c r="AF57" i="4"/>
  <c r="AD127" i="4"/>
  <c r="AD152" i="4"/>
  <c r="AD21" i="4"/>
  <c r="AD24" i="4"/>
  <c r="AD36" i="4"/>
  <c r="AD160" i="4"/>
  <c r="AF108" i="4"/>
  <c r="AD108" i="4"/>
  <c r="AD72" i="4"/>
  <c r="AF72" i="4"/>
  <c r="AD74" i="4"/>
  <c r="AD140" i="4"/>
  <c r="AD77" i="4"/>
  <c r="AD141" i="4"/>
  <c r="AF141" i="4"/>
  <c r="AD164" i="4"/>
  <c r="AD97" i="4"/>
  <c r="AD13" i="4"/>
  <c r="AD145" i="4"/>
  <c r="AF145" i="4"/>
  <c r="AD52" i="4"/>
  <c r="AD134" i="4"/>
  <c r="AD48" i="4"/>
  <c r="AD188" i="4"/>
  <c r="AD35" i="4"/>
  <c r="AD82" i="4"/>
  <c r="AF92" i="4"/>
  <c r="AD92" i="4"/>
  <c r="AD171" i="4"/>
  <c r="AF171" i="4"/>
  <c r="AD131" i="4"/>
  <c r="AD47" i="4"/>
  <c r="AD177" i="4"/>
  <c r="AD103" i="4"/>
  <c r="AD180" i="4"/>
  <c r="AD159" i="4"/>
  <c r="AD90" i="4"/>
  <c r="AD37" i="4"/>
  <c r="AF37" i="4"/>
  <c r="AD61" i="4"/>
  <c r="AD64" i="4"/>
  <c r="AD168" i="4"/>
  <c r="AD5" i="4"/>
  <c r="AF5" i="4"/>
  <c r="AD189" i="4"/>
  <c r="AD191" i="4"/>
  <c r="AD8" i="4"/>
  <c r="AD9" i="4"/>
  <c r="AF9" i="4"/>
  <c r="AD100" i="4"/>
  <c r="AD87" i="4"/>
  <c r="AD201" i="4"/>
  <c r="AD123" i="4"/>
  <c r="AF123" i="4"/>
  <c r="AD81" i="4"/>
  <c r="AD89" i="4"/>
  <c r="AD10" i="4"/>
  <c r="AD199" i="4"/>
  <c r="AD173" i="4"/>
  <c r="AD49" i="4"/>
  <c r="AD75" i="4"/>
  <c r="AD79" i="4"/>
  <c r="AD18" i="4"/>
  <c r="AD41" i="4"/>
  <c r="AF172" i="4"/>
  <c r="AD172" i="4"/>
  <c r="AD196" i="4"/>
  <c r="AD174" i="4"/>
  <c r="AD20" i="4"/>
  <c r="AD115" i="4"/>
  <c r="AD124" i="4"/>
  <c r="AD102" i="4"/>
  <c r="AD23" i="4"/>
  <c r="AD179" i="4"/>
  <c r="AD184" i="4"/>
  <c r="AF184" i="4"/>
  <c r="AD56" i="4"/>
  <c r="AD59" i="4"/>
  <c r="AD114" i="4"/>
  <c r="AD186" i="4"/>
  <c r="AF186" i="4"/>
  <c r="AD187" i="4"/>
  <c r="AD68" i="4"/>
  <c r="AD200" i="4"/>
  <c r="AD28" i="4"/>
  <c r="AD137" i="4"/>
  <c r="AD17" i="4"/>
  <c r="AD154" i="4"/>
  <c r="AD155" i="4"/>
  <c r="AD30" i="4"/>
  <c r="AD156" i="4"/>
  <c r="AF142" i="4"/>
  <c r="AD142" i="4"/>
  <c r="AD84" i="4"/>
  <c r="AD161" i="4"/>
  <c r="AD162" i="4"/>
  <c r="AD55" i="4"/>
  <c r="AD29" i="4"/>
  <c r="AF29" i="4"/>
  <c r="AD117" i="4"/>
  <c r="AD125" i="4"/>
  <c r="AD62" i="4"/>
  <c r="AD101" i="4"/>
  <c r="AF101" i="4"/>
  <c r="AD43" i="4"/>
  <c r="AD46" i="4"/>
  <c r="AD50" i="4"/>
  <c r="AD178" i="4"/>
  <c r="AF178" i="4"/>
  <c r="AD133" i="4"/>
  <c r="AD183" i="4"/>
  <c r="AF151" i="4"/>
  <c r="AD151" i="4"/>
  <c r="AD58" i="4"/>
  <c r="AF58" i="4"/>
  <c r="AD185" i="4"/>
  <c r="AD63" i="4"/>
  <c r="AD66" i="4"/>
  <c r="AD67" i="4"/>
  <c r="AF67" i="4"/>
  <c r="AD69" i="4"/>
  <c r="AD169" i="4"/>
  <c r="AD109" i="4"/>
  <c r="AD166" i="4"/>
  <c r="AD95" i="4"/>
  <c r="AD110" i="4"/>
  <c r="AD194" i="4"/>
  <c r="AD195" i="4"/>
  <c r="AF195" i="4"/>
  <c r="AD112" i="4"/>
  <c r="AD98" i="4"/>
  <c r="AD120" i="4"/>
  <c r="AD198" i="4"/>
  <c r="AD136" i="4"/>
  <c r="AD190" i="4"/>
  <c r="AD192" i="4"/>
  <c r="AD51" i="4"/>
  <c r="AF51" i="4"/>
  <c r="AD148" i="4"/>
  <c r="AD3" i="4"/>
  <c r="AD203" i="4"/>
  <c r="AD45" i="4"/>
  <c r="AF45" i="4"/>
  <c r="AD132" i="4"/>
  <c r="AD146" i="4"/>
  <c r="AD104" i="4"/>
  <c r="AD182" i="4"/>
  <c r="AD26" i="4"/>
  <c r="AD16" i="4"/>
  <c r="AF60" i="4"/>
  <c r="AD60" i="4"/>
  <c r="AD93" i="4"/>
  <c r="AF93" i="4"/>
  <c r="AD153" i="4"/>
  <c r="AD170" i="4"/>
  <c r="AD107" i="4"/>
  <c r="AD113" i="4"/>
  <c r="AD71" i="4"/>
  <c r="AD139" i="4"/>
  <c r="AF4" i="4"/>
  <c r="AD4" i="4"/>
  <c r="AD76" i="4"/>
  <c r="AD193" i="4"/>
  <c r="AD167" i="4"/>
  <c r="AD80" i="4"/>
  <c r="AD119" i="4"/>
  <c r="AD144" i="4"/>
  <c r="AD86" i="4"/>
  <c r="AD14" i="3"/>
  <c r="AD566" i="3"/>
  <c r="X506" i="3"/>
  <c r="AF506" i="3"/>
  <c r="AF348" i="3"/>
  <c r="X238" i="3"/>
  <c r="X433" i="3"/>
  <c r="AF433" i="3" s="1"/>
  <c r="X541" i="3"/>
  <c r="X408" i="3"/>
  <c r="AF408" i="3" s="1"/>
  <c r="X39" i="3"/>
  <c r="AF39" i="3" s="1"/>
  <c r="AF326" i="3"/>
  <c r="X444" i="3"/>
  <c r="X242" i="3"/>
  <c r="AF242" i="3" s="1"/>
  <c r="X547" i="3"/>
  <c r="X469" i="3"/>
  <c r="X466" i="3"/>
  <c r="AF466" i="3" s="1"/>
  <c r="X74" i="5"/>
  <c r="Y74" i="5" s="1"/>
  <c r="Z74" i="5" s="1"/>
  <c r="X263" i="5"/>
  <c r="Y263" i="5" s="1"/>
  <c r="Z263" i="5" s="1"/>
  <c r="X106" i="5"/>
  <c r="Y106" i="5" s="1"/>
  <c r="Z106" i="5" s="1"/>
  <c r="X362" i="3"/>
  <c r="AF362" i="3" s="1"/>
  <c r="X401" i="3"/>
  <c r="X563" i="3"/>
  <c r="X429" i="3"/>
  <c r="X321" i="3"/>
  <c r="AF321" i="3" s="1"/>
  <c r="X189" i="3"/>
  <c r="AF189" i="3" s="1"/>
  <c r="X65" i="3"/>
  <c r="X48" i="3"/>
  <c r="X323" i="3"/>
  <c r="X167" i="3"/>
  <c r="X384" i="3"/>
  <c r="X137" i="3"/>
  <c r="X111" i="3"/>
  <c r="X540" i="3"/>
  <c r="X295" i="3"/>
  <c r="X213" i="3"/>
  <c r="X285" i="3"/>
  <c r="X158" i="3"/>
  <c r="X235" i="3"/>
  <c r="AF235" i="3" s="1"/>
  <c r="X269" i="3"/>
  <c r="X139" i="3"/>
  <c r="X16" i="3"/>
  <c r="X4" i="3"/>
  <c r="X141" i="3"/>
  <c r="X253" i="3"/>
  <c r="X417" i="3"/>
  <c r="X91" i="3"/>
  <c r="X155" i="3"/>
  <c r="X501" i="3"/>
  <c r="X196" i="3"/>
  <c r="AF196" i="3" s="1"/>
  <c r="X373" i="3"/>
  <c r="X33" i="3"/>
  <c r="X434" i="3"/>
  <c r="X360" i="3"/>
  <c r="X462" i="3"/>
  <c r="X470" i="3"/>
  <c r="AF470" i="3" s="1"/>
  <c r="X176" i="3"/>
  <c r="X53" i="3"/>
  <c r="X340" i="3"/>
  <c r="X534" i="3"/>
  <c r="X62" i="3"/>
  <c r="X175" i="3"/>
  <c r="X184" i="3"/>
  <c r="X495" i="3"/>
  <c r="X514" i="3"/>
  <c r="X251" i="3"/>
  <c r="X94" i="3"/>
  <c r="X449" i="3"/>
  <c r="X331" i="3"/>
  <c r="X348" i="3"/>
  <c r="X396" i="3"/>
  <c r="X297" i="3"/>
  <c r="X288" i="3"/>
  <c r="X410" i="3"/>
  <c r="X118" i="3"/>
  <c r="X47" i="3"/>
  <c r="X556" i="3"/>
  <c r="X234" i="3"/>
  <c r="X565" i="3"/>
  <c r="X302" i="3"/>
  <c r="X93" i="3"/>
  <c r="X438" i="3"/>
  <c r="X165" i="3"/>
  <c r="X371" i="3"/>
  <c r="X55" i="3"/>
  <c r="X270" i="3"/>
  <c r="X543" i="3"/>
  <c r="X57" i="3"/>
  <c r="X116" i="3"/>
  <c r="X138" i="3"/>
  <c r="X532" i="3"/>
  <c r="X149" i="3"/>
  <c r="X326" i="3"/>
  <c r="X239" i="3"/>
  <c r="X309" i="3"/>
  <c r="X248" i="3"/>
  <c r="X38" i="3"/>
  <c r="X489" i="3"/>
  <c r="X299" i="3"/>
  <c r="X203" i="3"/>
  <c r="X230" i="3"/>
  <c r="X256" i="3"/>
  <c r="X280" i="3"/>
  <c r="AF280" i="3" s="1"/>
  <c r="X129" i="3"/>
  <c r="X144" i="3"/>
  <c r="AF144" i="3" s="1"/>
  <c r="AA566" i="3"/>
  <c r="X415" i="3"/>
  <c r="X529" i="3"/>
  <c r="X308" i="3"/>
  <c r="X421" i="3"/>
  <c r="X524" i="3"/>
  <c r="X142" i="3"/>
  <c r="X395" i="3"/>
  <c r="X244" i="3"/>
  <c r="X84" i="3"/>
  <c r="X9" i="3"/>
  <c r="X273" i="3"/>
  <c r="X31" i="3"/>
  <c r="X557" i="3"/>
  <c r="X454" i="3"/>
  <c r="X140" i="3"/>
  <c r="X531" i="3"/>
  <c r="X67" i="3"/>
  <c r="X430" i="3"/>
  <c r="X106" i="3"/>
  <c r="X311" i="3"/>
  <c r="X117" i="3"/>
  <c r="X448" i="3"/>
  <c r="X316" i="3"/>
  <c r="X127" i="3"/>
  <c r="AF127" i="3" s="1"/>
  <c r="X259" i="3"/>
  <c r="X394" i="3"/>
  <c r="X555" i="3"/>
  <c r="X533" i="3"/>
  <c r="X499" i="3"/>
  <c r="X197" i="3"/>
  <c r="X70" i="3"/>
  <c r="AF70" i="3" s="1"/>
  <c r="X43" i="3"/>
  <c r="X381" i="3"/>
  <c r="X101" i="3"/>
  <c r="X313" i="3"/>
  <c r="X171" i="3"/>
  <c r="X385" i="3"/>
  <c r="X233" i="3"/>
  <c r="AA60" i="4"/>
  <c r="AA80" i="4"/>
  <c r="AA194" i="4"/>
  <c r="AA94" i="4"/>
  <c r="X124" i="5"/>
  <c r="Y124" i="5" s="1"/>
  <c r="Z124" i="5" s="1"/>
  <c r="X310" i="5"/>
  <c r="Y310" i="5" s="1"/>
  <c r="Z310" i="5" s="1"/>
  <c r="X269" i="5"/>
  <c r="Y269" i="5" s="1"/>
  <c r="Z269" i="5" s="1"/>
  <c r="X32" i="5"/>
  <c r="Y32" i="5" s="1"/>
  <c r="Z32" i="5" s="1"/>
  <c r="X14" i="5"/>
  <c r="Y14" i="5" s="1"/>
  <c r="Z14" i="5" s="1"/>
  <c r="X137" i="5"/>
  <c r="Y137" i="5" s="1"/>
  <c r="Z137" i="5" s="1"/>
  <c r="X242" i="5"/>
  <c r="Y242" i="5" s="1"/>
  <c r="Z242" i="5" s="1"/>
  <c r="X120" i="5"/>
  <c r="Y120" i="5" s="1"/>
  <c r="Z120" i="5" s="1"/>
  <c r="X334" i="5"/>
  <c r="Y334" i="5" s="1"/>
  <c r="Z334" i="5" s="1"/>
  <c r="X83" i="5"/>
  <c r="Y83" i="5" s="1"/>
  <c r="Z83" i="5" s="1"/>
  <c r="X60" i="5"/>
  <c r="Y60" i="5" s="1"/>
  <c r="Z60" i="5" s="1"/>
  <c r="X318" i="5"/>
  <c r="Y318" i="5" s="1"/>
  <c r="Z318" i="5" s="1"/>
  <c r="X272" i="5"/>
  <c r="Y272" i="5" s="1"/>
  <c r="Z272" i="5" s="1"/>
  <c r="X46" i="5"/>
  <c r="Y46" i="5" s="1"/>
  <c r="Z46" i="5" s="1"/>
  <c r="X210" i="5"/>
  <c r="Y210" i="5" s="1"/>
  <c r="Z210" i="5" s="1"/>
  <c r="X186" i="5"/>
  <c r="Y186" i="5" s="1"/>
  <c r="Z186" i="5" s="1"/>
  <c r="X116" i="5"/>
  <c r="Y116" i="5" s="1"/>
  <c r="Z116" i="5" s="1"/>
  <c r="X284" i="5"/>
  <c r="Y284" i="5" s="1"/>
  <c r="Z284" i="5" s="1"/>
  <c r="X251" i="5"/>
  <c r="Y251" i="5" s="1"/>
  <c r="Z251" i="5" s="1"/>
  <c r="X283" i="5"/>
  <c r="Y283" i="5" s="1"/>
  <c r="Z283" i="5" s="1"/>
  <c r="X89" i="5"/>
  <c r="Y89" i="5" s="1"/>
  <c r="Z89" i="5" s="1"/>
  <c r="X253" i="5"/>
  <c r="Y253" i="5" s="1"/>
  <c r="Z253" i="5" s="1"/>
  <c r="X42" i="5"/>
  <c r="Y42" i="5" s="1"/>
  <c r="Z42" i="5" s="1"/>
  <c r="X104" i="5"/>
  <c r="Y104" i="5" s="1"/>
  <c r="Z104" i="5" s="1"/>
  <c r="X327" i="5"/>
  <c r="Y327" i="5" s="1"/>
  <c r="Z327" i="5" s="1"/>
  <c r="X220" i="5"/>
  <c r="Y220" i="5" s="1"/>
  <c r="Z220" i="5" s="1"/>
  <c r="X271" i="5"/>
  <c r="Y271" i="5" s="1"/>
  <c r="Z271" i="5" s="1"/>
  <c r="X201" i="5"/>
  <c r="Y201" i="5" s="1"/>
  <c r="Z201" i="5" s="1"/>
  <c r="X72" i="5"/>
  <c r="Y72" i="5" s="1"/>
  <c r="Z72" i="5" s="1"/>
  <c r="X335" i="5"/>
  <c r="Y335" i="5" s="1"/>
  <c r="Z335" i="5" s="1"/>
  <c r="X303" i="5"/>
  <c r="Y303" i="5" s="1"/>
  <c r="Z303" i="5" s="1"/>
  <c r="X223" i="5"/>
  <c r="Y223" i="5" s="1"/>
  <c r="Z223" i="5" s="1"/>
  <c r="X161" i="5"/>
  <c r="Y161" i="5" s="1"/>
  <c r="Z161" i="5" s="1"/>
  <c r="X299" i="5"/>
  <c r="Y299" i="5" s="1"/>
  <c r="Z299" i="5" s="1"/>
  <c r="X232" i="5"/>
  <c r="Y232" i="5" s="1"/>
  <c r="Z232" i="5" s="1"/>
  <c r="X164" i="5"/>
  <c r="Y164" i="5" s="1"/>
  <c r="Z164" i="5" s="1"/>
  <c r="X29" i="5"/>
  <c r="Y29" i="5" s="1"/>
  <c r="Z29" i="5" s="1"/>
  <c r="X11" i="5"/>
  <c r="Y11" i="5" s="1"/>
  <c r="Z11" i="5" s="1"/>
  <c r="X195" i="5"/>
  <c r="Y195" i="5" s="1"/>
  <c r="Z195" i="5" s="1"/>
  <c r="X115" i="5"/>
  <c r="Y115" i="5" s="1"/>
  <c r="Z115" i="5" s="1"/>
  <c r="X64" i="5"/>
  <c r="Y64" i="5" s="1"/>
  <c r="Z64" i="5" s="1"/>
  <c r="X147" i="5"/>
  <c r="Y147" i="5" s="1"/>
  <c r="Z147" i="5" s="1"/>
  <c r="X333" i="5"/>
  <c r="Y333" i="5" s="1"/>
  <c r="Z333" i="5" s="1"/>
  <c r="X183" i="5"/>
  <c r="Y183" i="5" s="1"/>
  <c r="Z183" i="5" s="1"/>
  <c r="X40" i="5"/>
  <c r="Y40" i="5" s="1"/>
  <c r="Z40" i="5" s="1"/>
  <c r="X198" i="5"/>
  <c r="Y198" i="5" s="1"/>
  <c r="Z198" i="5" s="1"/>
  <c r="X21" i="5"/>
  <c r="Y21" i="5" s="1"/>
  <c r="Z21" i="5" s="1"/>
  <c r="X250" i="5"/>
  <c r="Y250" i="5" s="1"/>
  <c r="Z250" i="5" s="1"/>
  <c r="X6" i="5"/>
  <c r="Y6" i="5" s="1"/>
  <c r="Z6" i="5" s="1"/>
  <c r="X212" i="5"/>
  <c r="Y212" i="5" s="1"/>
  <c r="Z212" i="5" s="1"/>
  <c r="X20" i="5"/>
  <c r="Y20" i="5" s="1"/>
  <c r="Z20" i="5" s="1"/>
  <c r="X25" i="5"/>
  <c r="Y25" i="5" s="1"/>
  <c r="Z25" i="5" s="1"/>
  <c r="X277" i="5"/>
  <c r="Y277" i="5" s="1"/>
  <c r="Z277" i="5" s="1"/>
  <c r="X298" i="5"/>
  <c r="Y298" i="5" s="1"/>
  <c r="Z298" i="5" s="1"/>
  <c r="X174" i="5"/>
  <c r="Y174" i="5" s="1"/>
  <c r="Z174" i="5" s="1"/>
  <c r="AA345" i="5"/>
  <c r="X259" i="5"/>
  <c r="Y259" i="5" s="1"/>
  <c r="Z259" i="5" s="1"/>
  <c r="X126" i="5"/>
  <c r="Y126" i="5" s="1"/>
  <c r="Z126" i="5" s="1"/>
  <c r="X221" i="5"/>
  <c r="Y221" i="5" s="1"/>
  <c r="Z221" i="5" s="1"/>
  <c r="X169" i="5"/>
  <c r="Y169" i="5" s="1"/>
  <c r="Z169" i="5" s="1"/>
  <c r="X55" i="5"/>
  <c r="Y55" i="5" s="1"/>
  <c r="Z55" i="5" s="1"/>
  <c r="X127" i="5"/>
  <c r="Y127" i="5" s="1"/>
  <c r="Z127" i="5" s="1"/>
  <c r="X325" i="5"/>
  <c r="Y325" i="5" s="1"/>
  <c r="Z325" i="5" s="1"/>
  <c r="X344" i="5"/>
  <c r="Y344" i="5" s="1"/>
  <c r="Z344" i="5" s="1"/>
  <c r="X24" i="5"/>
  <c r="Y24" i="5" s="1"/>
  <c r="Z24" i="5" s="1"/>
  <c r="X173" i="5"/>
  <c r="Y173" i="5" s="1"/>
  <c r="Z173" i="5" s="1"/>
  <c r="X95" i="5"/>
  <c r="Y95" i="5" s="1"/>
  <c r="Z95" i="5" s="1"/>
  <c r="X59" i="5"/>
  <c r="Y59" i="5" s="1"/>
  <c r="Z59" i="5" s="1"/>
  <c r="X123" i="5"/>
  <c r="Y123" i="5" s="1"/>
  <c r="Z123" i="5" s="1"/>
  <c r="X268" i="5"/>
  <c r="Y268" i="5" s="1"/>
  <c r="Z268" i="5" s="1"/>
  <c r="X222" i="5"/>
  <c r="Y222" i="5" s="1"/>
  <c r="Z222" i="5" s="1"/>
  <c r="X194" i="5"/>
  <c r="Y194" i="5" s="1"/>
  <c r="Z194" i="5" s="1"/>
  <c r="X287" i="5"/>
  <c r="Y287" i="5" s="1"/>
  <c r="Z287" i="5" s="1"/>
  <c r="X70" i="5"/>
  <c r="Y70" i="5" s="1"/>
  <c r="Z70" i="5" s="1"/>
  <c r="X252" i="5"/>
  <c r="Y252" i="5" s="1"/>
  <c r="Z252" i="5" s="1"/>
  <c r="X322" i="5"/>
  <c r="Y322" i="5" s="1"/>
  <c r="Z322" i="5" s="1"/>
  <c r="X329" i="5"/>
  <c r="Y329" i="5" s="1"/>
  <c r="Z329" i="5" s="1"/>
  <c r="X28" i="5"/>
  <c r="Y28" i="5" s="1"/>
  <c r="Z28" i="5" s="1"/>
  <c r="X204" i="5"/>
  <c r="Y204" i="5" s="1"/>
  <c r="Z204" i="5" s="1"/>
  <c r="X273" i="5"/>
  <c r="Y273" i="5" s="1"/>
  <c r="Z273" i="5" s="1"/>
  <c r="X154" i="5"/>
  <c r="Y154" i="5" s="1"/>
  <c r="Z154" i="5" s="1"/>
  <c r="X166" i="5"/>
  <c r="Y166" i="5" s="1"/>
  <c r="Z166" i="5" s="1"/>
  <c r="X48" i="5"/>
  <c r="Y48" i="5" s="1"/>
  <c r="Z48" i="5" s="1"/>
  <c r="X291" i="5"/>
  <c r="Y291" i="5" s="1"/>
  <c r="Z291" i="5" s="1"/>
  <c r="X197" i="5"/>
  <c r="Y197" i="5" s="1"/>
  <c r="Z197" i="5" s="1"/>
  <c r="X305" i="5"/>
  <c r="Y305" i="5" s="1"/>
  <c r="Z305" i="5" s="1"/>
  <c r="X229" i="5"/>
  <c r="Y229" i="5" s="1"/>
  <c r="Z229" i="5" s="1"/>
  <c r="X23" i="5"/>
  <c r="Y23" i="5" s="1"/>
  <c r="Z23" i="5" s="1"/>
  <c r="X114" i="5"/>
  <c r="Y114" i="5" s="1"/>
  <c r="Z114" i="5" s="1"/>
  <c r="X92" i="5"/>
  <c r="Y92" i="5" s="1"/>
  <c r="Z92" i="5" s="1"/>
  <c r="X69" i="5"/>
  <c r="Y69" i="5" s="1"/>
  <c r="Z69" i="5" s="1"/>
  <c r="X264" i="5"/>
  <c r="Y264" i="5" s="1"/>
  <c r="Z264" i="5" s="1"/>
  <c r="X88" i="5"/>
  <c r="Y88" i="5" s="1"/>
  <c r="Z88" i="5" s="1"/>
  <c r="X84" i="5"/>
  <c r="Y84" i="5" s="1"/>
  <c r="Z84" i="5" s="1"/>
  <c r="X342" i="5"/>
  <c r="Y342" i="5" s="1"/>
  <c r="Z342" i="5" s="1"/>
  <c r="X142" i="5"/>
  <c r="Y142" i="5" s="1"/>
  <c r="Z142" i="5" s="1"/>
  <c r="X206" i="5"/>
  <c r="Y206" i="5" s="1"/>
  <c r="Z206" i="5" s="1"/>
  <c r="X80" i="5"/>
  <c r="Y80" i="5" s="1"/>
  <c r="Z80" i="5" s="1"/>
  <c r="X82" i="5"/>
  <c r="Y82" i="5" s="1"/>
  <c r="Z82" i="5" s="1"/>
  <c r="X247" i="5"/>
  <c r="Y247" i="5" s="1"/>
  <c r="Z247" i="5" s="1"/>
  <c r="X65" i="5"/>
  <c r="Y65" i="5" s="1"/>
  <c r="Z65" i="5" s="1"/>
  <c r="X302" i="5"/>
  <c r="Y302" i="5" s="1"/>
  <c r="Z302" i="5" s="1"/>
  <c r="X308" i="5"/>
  <c r="Y308" i="5" s="1"/>
  <c r="Z308" i="5" s="1"/>
  <c r="X117" i="5"/>
  <c r="Y117" i="5" s="1"/>
  <c r="Z117" i="5" s="1"/>
  <c r="X153" i="5"/>
  <c r="Y153" i="5" s="1"/>
  <c r="Z153" i="5" s="1"/>
  <c r="X275" i="5"/>
  <c r="Y275" i="5" s="1"/>
  <c r="Z275" i="5" s="1"/>
  <c r="X17" i="5"/>
  <c r="Y17" i="5" s="1"/>
  <c r="Z17" i="5" s="1"/>
  <c r="X315" i="5"/>
  <c r="Y315" i="5" s="1"/>
  <c r="Z315" i="5" s="1"/>
  <c r="AA79" i="4"/>
  <c r="AA185" i="4"/>
  <c r="AA193" i="4"/>
  <c r="AA106" i="4"/>
  <c r="AA39" i="4"/>
  <c r="AA151" i="4"/>
  <c r="AA95" i="4"/>
  <c r="AA26" i="4"/>
  <c r="AA4" i="4"/>
  <c r="AA55" i="4"/>
  <c r="AA75" i="4"/>
  <c r="AA133" i="4"/>
  <c r="AA109" i="4"/>
  <c r="AA104" i="4"/>
  <c r="AA71" i="4"/>
  <c r="AA52" i="4"/>
  <c r="AA99" i="4"/>
  <c r="AA50" i="4"/>
  <c r="AA69" i="4"/>
  <c r="AA132" i="4"/>
  <c r="AA120" i="4"/>
  <c r="AA107" i="4"/>
  <c r="AA49" i="4"/>
  <c r="AA144" i="4"/>
  <c r="AA136" i="4"/>
  <c r="AA43" i="4"/>
  <c r="AA18" i="4"/>
  <c r="AA66" i="4"/>
  <c r="AA203" i="4"/>
  <c r="AA112" i="4"/>
  <c r="AA153" i="4"/>
  <c r="AA173" i="4"/>
  <c r="AA196" i="4"/>
  <c r="AA35" i="4"/>
  <c r="AA129" i="4"/>
  <c r="AA34" i="4"/>
  <c r="AA12" i="4"/>
  <c r="AA147" i="4"/>
  <c r="AA2" i="4"/>
  <c r="AA125" i="4"/>
  <c r="AA117" i="4"/>
  <c r="AA202" i="4"/>
  <c r="AA48" i="4"/>
  <c r="AA14" i="4"/>
  <c r="AA143" i="4"/>
  <c r="AA111" i="4"/>
  <c r="AA78" i="4"/>
  <c r="AA91" i="4"/>
  <c r="AA19" i="4"/>
  <c r="AA118" i="4"/>
  <c r="AA65" i="4"/>
  <c r="AA22" i="4"/>
  <c r="AA165" i="4"/>
  <c r="AA7" i="4"/>
  <c r="AA163" i="4"/>
  <c r="AA42" i="4"/>
  <c r="AA174" i="4"/>
  <c r="AA13" i="4"/>
  <c r="AA164" i="4"/>
  <c r="AA77" i="4"/>
  <c r="AA74" i="4"/>
  <c r="AA108" i="4"/>
  <c r="AA36" i="4"/>
  <c r="AA21" i="4"/>
  <c r="AA127" i="4"/>
  <c r="AA33" i="4"/>
  <c r="AA6" i="4"/>
  <c r="AA176" i="4"/>
  <c r="AA128" i="4"/>
  <c r="AA199" i="4"/>
  <c r="AA89" i="4"/>
  <c r="AA123" i="4"/>
  <c r="AA87" i="4"/>
  <c r="AA9" i="4"/>
  <c r="AA191" i="4"/>
  <c r="AA5" i="4"/>
  <c r="AA64" i="4"/>
  <c r="AA37" i="4"/>
  <c r="AA159" i="4"/>
  <c r="AA103" i="4"/>
  <c r="AA47" i="4"/>
  <c r="AA171" i="4"/>
  <c r="AA162" i="4"/>
  <c r="AA84" i="4"/>
  <c r="AA156" i="4"/>
  <c r="AA155" i="4"/>
  <c r="AA17" i="4"/>
  <c r="AA28" i="4"/>
  <c r="AA68" i="4"/>
  <c r="AA186" i="4"/>
  <c r="AA59" i="4"/>
  <c r="AA184" i="4"/>
  <c r="AA23" i="4"/>
  <c r="AA124" i="4"/>
  <c r="AA20" i="4"/>
  <c r="AA198" i="4"/>
  <c r="AA98" i="4"/>
  <c r="AA195" i="4"/>
  <c r="AA110" i="4"/>
  <c r="AA166" i="4"/>
  <c r="AA169" i="4"/>
  <c r="AA67" i="4"/>
  <c r="AA63" i="4"/>
  <c r="AA58" i="4"/>
  <c r="AA183" i="4"/>
  <c r="AA178" i="4"/>
  <c r="AA46" i="4"/>
  <c r="AA101" i="4"/>
  <c r="AA86" i="4"/>
  <c r="AA119" i="4"/>
  <c r="AA167" i="4"/>
  <c r="AA76" i="4"/>
  <c r="AA139" i="4"/>
  <c r="AA113" i="4"/>
  <c r="AA170" i="4"/>
  <c r="AA93" i="4"/>
  <c r="AA16" i="4"/>
  <c r="AA182" i="4"/>
  <c r="AA146" i="4"/>
  <c r="AA45" i="4"/>
  <c r="AA3" i="4"/>
  <c r="AA85" i="4"/>
  <c r="AA83" i="4"/>
  <c r="AA38" i="4"/>
  <c r="AA29" i="4"/>
  <c r="AA192" i="4"/>
  <c r="AA190" i="4"/>
  <c r="AA32" i="4"/>
  <c r="AA126" i="4"/>
  <c r="AA134" i="4"/>
  <c r="AA181" i="4"/>
  <c r="AA116" i="4"/>
  <c r="AA44" i="4"/>
  <c r="AA15" i="4"/>
  <c r="AA197" i="4"/>
  <c r="AA82" i="4"/>
  <c r="AA88" i="4"/>
  <c r="AA148" i="4"/>
  <c r="AA138" i="4"/>
  <c r="AA70" i="4"/>
  <c r="AA188" i="4"/>
  <c r="AA62" i="4"/>
  <c r="AA105" i="4"/>
  <c r="AA54" i="4"/>
  <c r="AA51" i="4"/>
  <c r="AA172" i="4"/>
  <c r="AA41" i="4"/>
  <c r="AA121" i="4"/>
  <c r="AA157" i="4"/>
  <c r="AA11" i="4"/>
  <c r="AA96" i="4"/>
  <c r="AA73" i="4"/>
  <c r="AA27" i="4"/>
  <c r="AA158" i="4"/>
  <c r="AA135" i="4"/>
  <c r="AA122" i="4"/>
  <c r="AA53" i="4"/>
  <c r="AA31" i="4"/>
  <c r="AA149" i="4"/>
  <c r="AA40" i="4"/>
  <c r="X171" i="4"/>
  <c r="X123" i="4"/>
  <c r="X199" i="4"/>
  <c r="AF199" i="4" s="1"/>
  <c r="AA145" i="4"/>
  <c r="AA97" i="4"/>
  <c r="AA141" i="4"/>
  <c r="AA140" i="4"/>
  <c r="AA72" i="4"/>
  <c r="AA160" i="4"/>
  <c r="AA24" i="4"/>
  <c r="AA152" i="4"/>
  <c r="AA57" i="4"/>
  <c r="AA25" i="4"/>
  <c r="AA150" i="4"/>
  <c r="AA175" i="4"/>
  <c r="AA130" i="4"/>
  <c r="AA10" i="4"/>
  <c r="AA81" i="4"/>
  <c r="AA201" i="4"/>
  <c r="AA100" i="4"/>
  <c r="AA8" i="4"/>
  <c r="AA189" i="4"/>
  <c r="AA168" i="4"/>
  <c r="AA61" i="4"/>
  <c r="AA90" i="4"/>
  <c r="AA180" i="4"/>
  <c r="AA177" i="4"/>
  <c r="AA131" i="4"/>
  <c r="AA92" i="4"/>
  <c r="X101" i="4"/>
  <c r="X166" i="4"/>
  <c r="AF166" i="4" s="1"/>
  <c r="X110" i="4"/>
  <c r="X195" i="4"/>
  <c r="AA161" i="4"/>
  <c r="AA142" i="4"/>
  <c r="AA30" i="4"/>
  <c r="AA154" i="4"/>
  <c r="AA137" i="4"/>
  <c r="AA200" i="4"/>
  <c r="AA187" i="4"/>
  <c r="AA114" i="4"/>
  <c r="AA56" i="4"/>
  <c r="AA179" i="4"/>
  <c r="AA102" i="4"/>
  <c r="AA115" i="4"/>
  <c r="X7" i="4"/>
  <c r="X93" i="4"/>
  <c r="X78" i="4"/>
  <c r="X86" i="4"/>
  <c r="X41" i="4"/>
  <c r="AF41" i="4" s="1"/>
  <c r="X175" i="4"/>
  <c r="X150" i="4"/>
  <c r="X97" i="4"/>
  <c r="AF97" i="4" s="1"/>
  <c r="X12" i="4"/>
  <c r="AF12" i="4" s="1"/>
  <c r="X19" i="4"/>
  <c r="AF19" i="4" s="1"/>
  <c r="X42" i="4"/>
  <c r="X72" i="4"/>
  <c r="X141" i="4"/>
  <c r="X38" i="4"/>
  <c r="AF38" i="4" s="1"/>
  <c r="X183" i="4"/>
  <c r="X46" i="4"/>
  <c r="AF46" i="4" s="1"/>
  <c r="X147" i="4"/>
  <c r="AF147" i="4" s="1"/>
  <c r="X106" i="4"/>
  <c r="X117" i="4"/>
  <c r="X187" i="4"/>
  <c r="X158" i="4"/>
  <c r="AF158" i="4" s="1"/>
  <c r="X27" i="4"/>
  <c r="X176" i="4"/>
  <c r="X21" i="4"/>
  <c r="AF21" i="4" s="1"/>
  <c r="X105" i="4"/>
  <c r="X138" i="4"/>
  <c r="X8" i="4"/>
  <c r="AF8" i="4" s="1"/>
  <c r="X124" i="4"/>
  <c r="AF124" i="4" s="1"/>
  <c r="X185" i="4"/>
  <c r="X201" i="4"/>
  <c r="X151" i="4"/>
  <c r="X170" i="4"/>
  <c r="AF170" i="4" s="1"/>
  <c r="X194" i="4"/>
  <c r="AF194" i="4" s="1"/>
  <c r="X3" i="4"/>
  <c r="AF3" i="4" s="1"/>
  <c r="X39" i="4"/>
  <c r="X180" i="4"/>
  <c r="X66" i="4"/>
  <c r="AF66" i="4" s="1"/>
  <c r="X290" i="5"/>
  <c r="Y290" i="5" s="1"/>
  <c r="Z290" i="5" s="1"/>
  <c r="X294" i="5"/>
  <c r="Y294" i="5" s="1"/>
  <c r="Z294" i="5" s="1"/>
  <c r="X146" i="5"/>
  <c r="Y146" i="5" s="1"/>
  <c r="Z146" i="5" s="1"/>
  <c r="X148" i="5"/>
  <c r="Y148" i="5" s="1"/>
  <c r="Z148" i="5" s="1"/>
  <c r="X107" i="5"/>
  <c r="Y107" i="5" s="1"/>
  <c r="Z107" i="5" s="1"/>
  <c r="X77" i="5"/>
  <c r="Y77" i="5" s="1"/>
  <c r="Z77" i="5" s="1"/>
  <c r="X214" i="5"/>
  <c r="Y214" i="5" s="1"/>
  <c r="Z214" i="5" s="1"/>
  <c r="X121" i="5"/>
  <c r="Y121" i="5" s="1"/>
  <c r="Z121" i="5" s="1"/>
  <c r="X79" i="5"/>
  <c r="Y79" i="5" s="1"/>
  <c r="Z79" i="5" s="1"/>
  <c r="X337" i="5"/>
  <c r="Y337" i="5" s="1"/>
  <c r="Z337" i="5" s="1"/>
  <c r="X288" i="5"/>
  <c r="Y288" i="5" s="1"/>
  <c r="Z288" i="5" s="1"/>
  <c r="X265" i="5"/>
  <c r="Y265" i="5" s="1"/>
  <c r="Z265" i="5" s="1"/>
  <c r="X187" i="5"/>
  <c r="Y187" i="5" s="1"/>
  <c r="Z187" i="5" s="1"/>
  <c r="X31" i="5"/>
  <c r="Y31" i="5" s="1"/>
  <c r="Z31" i="5" s="1"/>
  <c r="X196" i="5"/>
  <c r="Y196" i="5" s="1"/>
  <c r="Z196" i="5" s="1"/>
  <c r="X43" i="5"/>
  <c r="Y43" i="5" s="1"/>
  <c r="Z43" i="5" s="1"/>
  <c r="X26" i="5"/>
  <c r="Y26" i="5" s="1"/>
  <c r="Z26" i="5" s="1"/>
  <c r="X267" i="5"/>
  <c r="Y267" i="5" s="1"/>
  <c r="Z267" i="5" s="1"/>
  <c r="X244" i="5"/>
  <c r="Y244" i="5" s="1"/>
  <c r="Z244" i="5" s="1"/>
  <c r="X320" i="5"/>
  <c r="Y320" i="5" s="1"/>
  <c r="Z320" i="5" s="1"/>
  <c r="X113" i="5"/>
  <c r="Y113" i="5" s="1"/>
  <c r="Z113" i="5" s="1"/>
  <c r="X270" i="5"/>
  <c r="Y270" i="5" s="1"/>
  <c r="Z270" i="5" s="1"/>
  <c r="X330" i="5"/>
  <c r="Y330" i="5" s="1"/>
  <c r="Z330" i="5" s="1"/>
  <c r="X274" i="5"/>
  <c r="Y274" i="5" s="1"/>
  <c r="Z274" i="5" s="1"/>
  <c r="X237" i="5"/>
  <c r="Y237" i="5" s="1"/>
  <c r="Z237" i="5" s="1"/>
  <c r="X257" i="5"/>
  <c r="Y257" i="5" s="1"/>
  <c r="Z257" i="5" s="1"/>
  <c r="X289" i="5"/>
  <c r="Y289" i="5" s="1"/>
  <c r="Z289" i="5" s="1"/>
  <c r="X91" i="5"/>
  <c r="Y91" i="5" s="1"/>
  <c r="Z91" i="5" s="1"/>
  <c r="X30" i="5"/>
  <c r="Y30" i="5" s="1"/>
  <c r="Z30" i="5" s="1"/>
  <c r="X47" i="5"/>
  <c r="Y47" i="5" s="1"/>
  <c r="Z47" i="5" s="1"/>
  <c r="X109" i="5"/>
  <c r="Y109" i="5" s="1"/>
  <c r="Z109" i="5" s="1"/>
  <c r="X61" i="5"/>
  <c r="Y61" i="5" s="1"/>
  <c r="Z61" i="5" s="1"/>
  <c r="X94" i="5"/>
  <c r="Y94" i="5" s="1"/>
  <c r="Z94" i="5" s="1"/>
  <c r="X343" i="5"/>
  <c r="Y343" i="5" s="1"/>
  <c r="Z343" i="5" s="1"/>
  <c r="X136" i="5"/>
  <c r="Y136" i="5" s="1"/>
  <c r="Z136" i="5" s="1"/>
  <c r="X262" i="5"/>
  <c r="Y262" i="5" s="1"/>
  <c r="Z262" i="5" s="1"/>
  <c r="X111" i="5"/>
  <c r="Y111" i="5" s="1"/>
  <c r="Z111" i="5" s="1"/>
  <c r="X254" i="5"/>
  <c r="Y254" i="5" s="1"/>
  <c r="Z254" i="5" s="1"/>
  <c r="X296" i="5"/>
  <c r="Y296" i="5" s="1"/>
  <c r="Z296" i="5" s="1"/>
  <c r="X297" i="5"/>
  <c r="Y297" i="5" s="1"/>
  <c r="Z297" i="5" s="1"/>
  <c r="X39" i="5"/>
  <c r="Y39" i="5" s="1"/>
  <c r="Z39" i="5" s="1"/>
  <c r="X66" i="5"/>
  <c r="Y66" i="5" s="1"/>
  <c r="Z66" i="5" s="1"/>
  <c r="X281" i="5"/>
  <c r="Y281" i="5" s="1"/>
  <c r="Z281" i="5" s="1"/>
  <c r="X233" i="5"/>
  <c r="Y233" i="5" s="1"/>
  <c r="Z233" i="5" s="1"/>
  <c r="X27" i="5"/>
  <c r="Y27" i="5" s="1"/>
  <c r="Z27" i="5" s="1"/>
  <c r="X211" i="5"/>
  <c r="Y211" i="5" s="1"/>
  <c r="Z211" i="5" s="1"/>
  <c r="X324" i="5"/>
  <c r="Y324" i="5" s="1"/>
  <c r="Z324" i="5" s="1"/>
  <c r="X98" i="5"/>
  <c r="Y98" i="5" s="1"/>
  <c r="Z98" i="5" s="1"/>
  <c r="X129" i="5"/>
  <c r="Y129" i="5" s="1"/>
  <c r="Z129" i="5" s="1"/>
  <c r="X227" i="5"/>
  <c r="Y227" i="5" s="1"/>
  <c r="Z227" i="5" s="1"/>
  <c r="X150" i="5"/>
  <c r="Y150" i="5" s="1"/>
  <c r="Z150" i="5" s="1"/>
  <c r="X255" i="5"/>
  <c r="Y255" i="5" s="1"/>
  <c r="Z255" i="5" s="1"/>
  <c r="X155" i="5"/>
  <c r="Y155" i="5" s="1"/>
  <c r="Z155" i="5" s="1"/>
  <c r="X246" i="5"/>
  <c r="Y246" i="5" s="1"/>
  <c r="Z246" i="5" s="1"/>
  <c r="X122" i="5"/>
  <c r="Y122" i="5" s="1"/>
  <c r="Z122" i="5" s="1"/>
  <c r="X16" i="5"/>
  <c r="Y16" i="5" s="1"/>
  <c r="Z16" i="5" s="1"/>
  <c r="X176" i="5"/>
  <c r="Y176" i="5" s="1"/>
  <c r="Z176" i="5" s="1"/>
  <c r="X338" i="5"/>
  <c r="Y338" i="5" s="1"/>
  <c r="Z338" i="5" s="1"/>
  <c r="X314" i="5"/>
  <c r="Y314" i="5" s="1"/>
  <c r="Z314" i="5" s="1"/>
  <c r="X202" i="5"/>
  <c r="Y202" i="5" s="1"/>
  <c r="Z202" i="5" s="1"/>
  <c r="X339" i="5"/>
  <c r="Y339" i="5" s="1"/>
  <c r="Z339" i="5" s="1"/>
  <c r="X191" i="5"/>
  <c r="Y191" i="5" s="1"/>
  <c r="Z191" i="5" s="1"/>
  <c r="X7" i="5"/>
  <c r="Y7" i="5" s="1"/>
  <c r="Z7" i="5" s="1"/>
  <c r="X135" i="5"/>
  <c r="Y135" i="5" s="1"/>
  <c r="Z135" i="5" s="1"/>
  <c r="X301" i="5"/>
  <c r="Y301" i="5" s="1"/>
  <c r="Z301" i="5" s="1"/>
  <c r="X138" i="5"/>
  <c r="Y138" i="5" s="1"/>
  <c r="Z138" i="5" s="1"/>
  <c r="X78" i="5"/>
  <c r="Y78" i="5" s="1"/>
  <c r="Z78" i="5" s="1"/>
  <c r="X118" i="5"/>
  <c r="Y118" i="5" s="1"/>
  <c r="Z118" i="5" s="1"/>
  <c r="X45" i="5"/>
  <c r="Y45" i="5" s="1"/>
  <c r="Z45" i="5" s="1"/>
  <c r="X90" i="5"/>
  <c r="Y90" i="5" s="1"/>
  <c r="Z90" i="5" s="1"/>
  <c r="X190" i="5"/>
  <c r="Y190" i="5" s="1"/>
  <c r="Z190" i="5" s="1"/>
  <c r="X240" i="5"/>
  <c r="Y240" i="5" s="1"/>
  <c r="Z240" i="5" s="1"/>
  <c r="X9" i="5"/>
  <c r="Y9" i="5" s="1"/>
  <c r="Z9" i="5" s="1"/>
  <c r="X304" i="5"/>
  <c r="Y304" i="5" s="1"/>
  <c r="Z304" i="5" s="1"/>
  <c r="X323" i="5"/>
  <c r="Y323" i="5" s="1"/>
  <c r="Z323" i="5" s="1"/>
  <c r="X132" i="5"/>
  <c r="Y132" i="5" s="1"/>
  <c r="Z132" i="5" s="1"/>
  <c r="X141" i="5"/>
  <c r="Y141" i="5" s="1"/>
  <c r="Z141" i="5" s="1"/>
  <c r="X328" i="5"/>
  <c r="Y328" i="5" s="1"/>
  <c r="Z328" i="5" s="1"/>
  <c r="X306" i="5"/>
  <c r="Y306" i="5" s="1"/>
  <c r="Z306" i="5" s="1"/>
  <c r="X295" i="5"/>
  <c r="Y295" i="5" s="1"/>
  <c r="Z295" i="5" s="1"/>
  <c r="X261" i="5"/>
  <c r="Y261" i="5" s="1"/>
  <c r="Z261" i="5" s="1"/>
  <c r="X156" i="5"/>
  <c r="Y156" i="5" s="1"/>
  <c r="Z156" i="5" s="1"/>
  <c r="X312" i="5"/>
  <c r="Y312" i="5" s="1"/>
  <c r="Z312" i="5" s="1"/>
  <c r="X162" i="5"/>
  <c r="Y162" i="5" s="1"/>
  <c r="Z162" i="5" s="1"/>
  <c r="X119" i="5"/>
  <c r="Y119" i="5" s="1"/>
  <c r="Z119" i="5" s="1"/>
  <c r="X167" i="5"/>
  <c r="Y167" i="5" s="1"/>
  <c r="Z167" i="5" s="1"/>
  <c r="X99" i="5"/>
  <c r="Y99" i="5" s="1"/>
  <c r="Z99" i="5" s="1"/>
  <c r="X192" i="5"/>
  <c r="Y192" i="5" s="1"/>
  <c r="Z192" i="5" s="1"/>
  <c r="X131" i="5"/>
  <c r="Y131" i="5" s="1"/>
  <c r="Z131" i="5" s="1"/>
  <c r="X319" i="5"/>
  <c r="Y319" i="5" s="1"/>
  <c r="Z319" i="5" s="1"/>
  <c r="X217" i="5"/>
  <c r="Y217" i="5" s="1"/>
  <c r="Z217" i="5" s="1"/>
  <c r="X307" i="5"/>
  <c r="Y307" i="5" s="1"/>
  <c r="Z307" i="5" s="1"/>
  <c r="X160" i="5"/>
  <c r="Y160" i="5" s="1"/>
  <c r="Z160" i="5" s="1"/>
  <c r="X110" i="5"/>
  <c r="Y110" i="5" s="1"/>
  <c r="Z110" i="5" s="1"/>
  <c r="X52" i="5"/>
  <c r="Y52" i="5" s="1"/>
  <c r="Z52" i="5" s="1"/>
  <c r="X336" i="5"/>
  <c r="Y336" i="5" s="1"/>
  <c r="Z336" i="5" s="1"/>
  <c r="X282" i="5"/>
  <c r="Y282" i="5" s="1"/>
  <c r="Z282" i="5" s="1"/>
  <c r="X100" i="5"/>
  <c r="Y100" i="5" s="1"/>
  <c r="Z100" i="5" s="1"/>
  <c r="X44" i="5"/>
  <c r="Y44" i="5" s="1"/>
  <c r="Z44" i="5" s="1"/>
  <c r="X19" i="5"/>
  <c r="Y19" i="5" s="1"/>
  <c r="Z19" i="5" s="1"/>
  <c r="X185" i="5"/>
  <c r="Y185" i="5" s="1"/>
  <c r="Z185" i="5" s="1"/>
  <c r="X258" i="5"/>
  <c r="Y258" i="5" s="1"/>
  <c r="Z258" i="5" s="1"/>
  <c r="X340" i="5"/>
  <c r="Y340" i="5" s="1"/>
  <c r="Z340" i="5" s="1"/>
  <c r="X102" i="5"/>
  <c r="Y102" i="5" s="1"/>
  <c r="Z102" i="5" s="1"/>
  <c r="X3" i="5"/>
  <c r="Y3" i="5" s="1"/>
  <c r="Z3" i="5" s="1"/>
  <c r="X199" i="5"/>
  <c r="Y199" i="5" s="1"/>
  <c r="Z199" i="5" s="1"/>
  <c r="X266" i="5"/>
  <c r="Y266" i="5" s="1"/>
  <c r="Z266" i="5" s="1"/>
  <c r="X332" i="5"/>
  <c r="Y332" i="5" s="1"/>
  <c r="Z332" i="5" s="1"/>
  <c r="X76" i="5"/>
  <c r="Y76" i="5" s="1"/>
  <c r="Z76" i="5" s="1"/>
  <c r="X168" i="5"/>
  <c r="Y168" i="5" s="1"/>
  <c r="Z168" i="5" s="1"/>
  <c r="X2" i="5"/>
  <c r="Y2" i="5" s="1"/>
  <c r="Z2" i="5" s="1"/>
  <c r="X177" i="5"/>
  <c r="Y177" i="5" s="1"/>
  <c r="Z177" i="5" s="1"/>
  <c r="X235" i="5"/>
  <c r="Y235" i="5" s="1"/>
  <c r="Z235" i="5" s="1"/>
  <c r="X62" i="5"/>
  <c r="Y62" i="5" s="1"/>
  <c r="Z62" i="5" s="1"/>
  <c r="X278" i="5"/>
  <c r="Y278" i="5" s="1"/>
  <c r="Z278" i="5" s="1"/>
  <c r="X33" i="5"/>
  <c r="Y33" i="5" s="1"/>
  <c r="Z33" i="5" s="1"/>
  <c r="X49" i="5"/>
  <c r="Y49" i="5" s="1"/>
  <c r="Z49" i="5" s="1"/>
  <c r="X36" i="5"/>
  <c r="Y36" i="5" s="1"/>
  <c r="Z36" i="5" s="1"/>
  <c r="X105" i="5"/>
  <c r="Y105" i="5" s="1"/>
  <c r="Z105" i="5" s="1"/>
  <c r="X128" i="5"/>
  <c r="Y128" i="5" s="1"/>
  <c r="Z128" i="5" s="1"/>
  <c r="X103" i="5"/>
  <c r="Y103" i="5" s="1"/>
  <c r="Z103" i="5" s="1"/>
  <c r="X4" i="5"/>
  <c r="Y4" i="5" s="1"/>
  <c r="Z4" i="5" s="1"/>
  <c r="X145" i="5"/>
  <c r="Y145" i="5" s="1"/>
  <c r="Z145" i="5" s="1"/>
  <c r="X151" i="5"/>
  <c r="Y151" i="5" s="1"/>
  <c r="Z151" i="5" s="1"/>
  <c r="X293" i="5"/>
  <c r="Y293" i="5" s="1"/>
  <c r="Z293" i="5" s="1"/>
  <c r="X171" i="5"/>
  <c r="Y171" i="5" s="1"/>
  <c r="Z171" i="5" s="1"/>
  <c r="X57" i="5"/>
  <c r="Y57" i="5" s="1"/>
  <c r="Z57" i="5" s="1"/>
  <c r="X12" i="5"/>
  <c r="Y12" i="5" s="1"/>
  <c r="Z12" i="5" s="1"/>
  <c r="X193" i="5"/>
  <c r="Y193" i="5" s="1"/>
  <c r="Z193" i="5" s="1"/>
  <c r="X35" i="5"/>
  <c r="Y35" i="5" s="1"/>
  <c r="Z35" i="5" s="1"/>
  <c r="X73" i="5"/>
  <c r="Y73" i="5" s="1"/>
  <c r="Z73" i="5" s="1"/>
  <c r="X139" i="5"/>
  <c r="Y139" i="5" s="1"/>
  <c r="Z139" i="5" s="1"/>
  <c r="X311" i="5"/>
  <c r="Y311" i="5" s="1"/>
  <c r="Z311" i="5" s="1"/>
  <c r="X158" i="5"/>
  <c r="Y158" i="5" s="1"/>
  <c r="Z158" i="5" s="1"/>
  <c r="X179" i="5"/>
  <c r="Y179" i="5" s="1"/>
  <c r="Z179" i="5" s="1"/>
  <c r="X41" i="5"/>
  <c r="Y41" i="5" s="1"/>
  <c r="Z41" i="5" s="1"/>
  <c r="X236" i="5"/>
  <c r="Y236" i="5" s="1"/>
  <c r="Z236" i="5" s="1"/>
  <c r="X189" i="5"/>
  <c r="Y189" i="5" s="1"/>
  <c r="Z189" i="5" s="1"/>
  <c r="X208" i="5"/>
  <c r="Y208" i="5" s="1"/>
  <c r="Z208" i="5" s="1"/>
  <c r="X93" i="5"/>
  <c r="Y93" i="5" s="1"/>
  <c r="Z93" i="5" s="1"/>
  <c r="X96" i="5"/>
  <c r="Y96" i="5" s="1"/>
  <c r="Z96" i="5" s="1"/>
  <c r="X112" i="5"/>
  <c r="Y112" i="5" s="1"/>
  <c r="Z112" i="5" s="1"/>
  <c r="X226" i="5"/>
  <c r="Y226" i="5" s="1"/>
  <c r="Z226" i="5" s="1"/>
  <c r="X143" i="5"/>
  <c r="Y143" i="5" s="1"/>
  <c r="Z143" i="5" s="1"/>
  <c r="X230" i="5"/>
  <c r="Y230" i="5" s="1"/>
  <c r="Z230" i="5" s="1"/>
  <c r="X213" i="5"/>
  <c r="Y213" i="5" s="1"/>
  <c r="Z213" i="5" s="1"/>
  <c r="X152" i="5"/>
  <c r="Y152" i="5" s="1"/>
  <c r="Z152" i="5" s="1"/>
  <c r="X279" i="5"/>
  <c r="Y279" i="5" s="1"/>
  <c r="Z279" i="5" s="1"/>
  <c r="X163" i="5"/>
  <c r="Y163" i="5" s="1"/>
  <c r="Z163" i="5" s="1"/>
  <c r="X165" i="5"/>
  <c r="Y165" i="5" s="1"/>
  <c r="Z165" i="5" s="1"/>
  <c r="X53" i="5"/>
  <c r="Y53" i="5" s="1"/>
  <c r="Z53" i="5" s="1"/>
  <c r="X175" i="5"/>
  <c r="Y175" i="5" s="1"/>
  <c r="Z175" i="5" s="1"/>
  <c r="X56" i="5"/>
  <c r="Y56" i="5" s="1"/>
  <c r="Z56" i="5" s="1"/>
  <c r="X8" i="5"/>
  <c r="Y8" i="5" s="1"/>
  <c r="Z8" i="5" s="1"/>
  <c r="X50" i="5"/>
  <c r="Y50" i="5" s="1"/>
  <c r="Z50" i="5" s="1"/>
  <c r="X63" i="5"/>
  <c r="Y63" i="5" s="1"/>
  <c r="Z63" i="5" s="1"/>
  <c r="X209" i="5"/>
  <c r="Y209" i="5" s="1"/>
  <c r="Z209" i="5" s="1"/>
  <c r="X108" i="5"/>
  <c r="Y108" i="5" s="1"/>
  <c r="Z108" i="5" s="1"/>
  <c r="X22" i="5"/>
  <c r="Y22" i="5" s="1"/>
  <c r="Z22" i="5" s="1"/>
  <c r="X134" i="5"/>
  <c r="Y134" i="5" s="1"/>
  <c r="Z134" i="5" s="1"/>
  <c r="X149" i="5"/>
  <c r="Y149" i="5" s="1"/>
  <c r="Z149" i="5" s="1"/>
  <c r="X317" i="5"/>
  <c r="Y317" i="5" s="1"/>
  <c r="Z317" i="5" s="1"/>
  <c r="X200" i="5"/>
  <c r="Y200" i="5" s="1"/>
  <c r="Z200" i="5" s="1"/>
  <c r="X256" i="5"/>
  <c r="Y256" i="5" s="1"/>
  <c r="Z256" i="5" s="1"/>
  <c r="X313" i="5"/>
  <c r="Y313" i="5" s="1"/>
  <c r="Z313" i="5" s="1"/>
  <c r="X178" i="5"/>
  <c r="Y178" i="5" s="1"/>
  <c r="Z178" i="5" s="1"/>
  <c r="X101" i="5"/>
  <c r="Y101" i="5" s="1"/>
  <c r="Z101" i="5" s="1"/>
  <c r="X181" i="5"/>
  <c r="Y181" i="5" s="1"/>
  <c r="Z181" i="5" s="1"/>
  <c r="X13" i="5"/>
  <c r="Y13" i="5" s="1"/>
  <c r="Z13" i="5" s="1"/>
  <c r="X86" i="5"/>
  <c r="Y86" i="5" s="1"/>
  <c r="Z86" i="5" s="1"/>
  <c r="X321" i="5"/>
  <c r="Y321" i="5" s="1"/>
  <c r="Z321" i="5" s="1"/>
  <c r="X140" i="5"/>
  <c r="Y140" i="5" s="1"/>
  <c r="Z140" i="5" s="1"/>
  <c r="X238" i="5"/>
  <c r="Y238" i="5" s="1"/>
  <c r="Z238" i="5" s="1"/>
  <c r="X216" i="5"/>
  <c r="Y216" i="5" s="1"/>
  <c r="Z216" i="5" s="1"/>
  <c r="X170" i="5"/>
  <c r="Y170" i="5" s="1"/>
  <c r="Z170" i="5" s="1"/>
  <c r="X215" i="5"/>
  <c r="Y215" i="5" s="1"/>
  <c r="Z215" i="5" s="1"/>
  <c r="X18" i="5"/>
  <c r="Y18" i="5" s="1"/>
  <c r="Z18" i="5" s="1"/>
  <c r="X54" i="5"/>
  <c r="Y54" i="5" s="1"/>
  <c r="Z54" i="5" s="1"/>
  <c r="X71" i="5"/>
  <c r="Y71" i="5" s="1"/>
  <c r="Z71" i="5" s="1"/>
  <c r="X34" i="5"/>
  <c r="Y34" i="5" s="1"/>
  <c r="Z34" i="5" s="1"/>
  <c r="X97" i="5"/>
  <c r="Y97" i="5" s="1"/>
  <c r="Z97" i="5" s="1"/>
  <c r="X10" i="5"/>
  <c r="Y10" i="5" s="1"/>
  <c r="Z10" i="5" s="1"/>
  <c r="X67" i="5"/>
  <c r="Y67" i="5" s="1"/>
  <c r="Z67" i="5" s="1"/>
  <c r="X50" i="4"/>
  <c r="AF50" i="4" s="1"/>
  <c r="X2" i="4"/>
  <c r="X107" i="4"/>
  <c r="X200" i="4"/>
  <c r="X99" i="4"/>
  <c r="AF99" i="4" s="1"/>
  <c r="X139" i="4"/>
  <c r="AF139" i="4" s="1"/>
  <c r="X75" i="4"/>
  <c r="AF75" i="4" s="1"/>
  <c r="X140" i="4"/>
  <c r="X35" i="4"/>
  <c r="X172" i="4"/>
  <c r="X146" i="4"/>
  <c r="X169" i="4"/>
  <c r="X9" i="4"/>
  <c r="X87" i="4"/>
  <c r="AF87" i="4" s="1"/>
  <c r="X13" i="4"/>
  <c r="AF13" i="4" s="1"/>
  <c r="X137" i="4"/>
  <c r="X115" i="4"/>
  <c r="AF115" i="4" s="1"/>
  <c r="X25" i="4"/>
  <c r="X54" i="4"/>
  <c r="X55" i="4"/>
  <c r="AF55" i="4" s="1"/>
  <c r="X36" i="4"/>
  <c r="X91" i="4"/>
  <c r="X154" i="4"/>
  <c r="AF154" i="4" s="1"/>
  <c r="X10" i="4"/>
  <c r="AF10" i="4" s="1"/>
  <c r="X133" i="4"/>
  <c r="AF133" i="4" s="1"/>
  <c r="X148" i="4"/>
  <c r="X16" i="4"/>
  <c r="X192" i="4"/>
  <c r="AF192" i="4" s="1"/>
  <c r="X29" i="4"/>
  <c r="X81" i="4"/>
  <c r="X51" i="4"/>
  <c r="X163" i="4"/>
  <c r="AF163" i="4" s="1"/>
  <c r="X132" i="4"/>
  <c r="X165" i="4"/>
  <c r="X168" i="4"/>
  <c r="X34" i="4"/>
  <c r="X120" i="4"/>
  <c r="AF120" i="4" s="1"/>
  <c r="X49" i="4"/>
  <c r="AF49" i="4" s="1"/>
  <c r="X59" i="4"/>
  <c r="AF59" i="4" s="1"/>
  <c r="X37" i="4"/>
  <c r="X68" i="4"/>
  <c r="AF68" i="4" s="1"/>
  <c r="X73" i="4"/>
  <c r="X112" i="4"/>
  <c r="X48" i="4"/>
  <c r="AF48" i="4" s="1"/>
  <c r="X22" i="4"/>
  <c r="AF22" i="4" s="1"/>
  <c r="X129" i="4"/>
  <c r="AF129" i="4" s="1"/>
  <c r="X30" i="4"/>
  <c r="X88" i="4"/>
  <c r="AF88" i="4" s="1"/>
  <c r="X79" i="4"/>
  <c r="AF79" i="4" s="1"/>
  <c r="X145" i="4"/>
  <c r="X40" i="4"/>
  <c r="X14" i="4"/>
  <c r="AF14" i="4" s="1"/>
  <c r="X56" i="4"/>
  <c r="AF56" i="4" s="1"/>
  <c r="X57" i="4"/>
  <c r="X18" i="4"/>
  <c r="X131" i="4"/>
  <c r="X62" i="4"/>
  <c r="AF62" i="4" s="1"/>
  <c r="X69" i="4"/>
  <c r="X28" i="4"/>
  <c r="X155" i="4"/>
  <c r="X197" i="4"/>
  <c r="AF197" i="4" s="1"/>
  <c r="X92" i="4"/>
  <c r="X128" i="4"/>
  <c r="X94" i="4"/>
  <c r="X24" i="4"/>
  <c r="AF24" i="4" s="1"/>
  <c r="X188" i="4"/>
  <c r="AF188" i="4" s="1"/>
  <c r="X136" i="4"/>
  <c r="X160" i="4"/>
  <c r="AF160" i="4" s="1"/>
  <c r="X111" i="4"/>
  <c r="X142" i="4"/>
  <c r="X82" i="4"/>
  <c r="AF82" i="4" s="1"/>
  <c r="X98" i="4"/>
  <c r="X23" i="4"/>
  <c r="X6" i="4"/>
  <c r="X114" i="4"/>
  <c r="X113" i="4"/>
  <c r="X95" i="4"/>
  <c r="X143" i="4"/>
  <c r="X144" i="4"/>
  <c r="X161" i="4"/>
  <c r="X174" i="4"/>
  <c r="X130" i="4"/>
  <c r="X173" i="4"/>
  <c r="X43" i="4"/>
  <c r="X45" i="4"/>
  <c r="X125" i="4"/>
  <c r="AF125" i="4" s="1"/>
  <c r="X65" i="4"/>
  <c r="AF65" i="4" s="1"/>
  <c r="X153" i="4"/>
  <c r="X118" i="4"/>
  <c r="X17" i="4"/>
  <c r="X11" i="4"/>
  <c r="X20" i="4"/>
  <c r="AF20" i="4" s="1"/>
  <c r="X53" i="4"/>
  <c r="AF53" i="4" s="1"/>
  <c r="X184" i="4"/>
  <c r="X70" i="4"/>
  <c r="X191" i="4"/>
  <c r="X196" i="4"/>
  <c r="AF196" i="4" s="1"/>
  <c r="X520" i="3"/>
  <c r="X83" i="3"/>
  <c r="X120" i="3"/>
  <c r="X359" i="3"/>
  <c r="X538" i="3"/>
  <c r="X292" i="3"/>
  <c r="X461" i="3"/>
  <c r="X50" i="3"/>
  <c r="X481" i="3"/>
  <c r="X345" i="3"/>
  <c r="X322" i="3"/>
  <c r="X485" i="3"/>
  <c r="X250" i="3"/>
  <c r="X325" i="3"/>
  <c r="X491" i="3"/>
  <c r="X492" i="3"/>
  <c r="X390" i="3"/>
  <c r="X211" i="3"/>
  <c r="X510" i="3"/>
  <c r="X349" i="3"/>
  <c r="X351" i="3"/>
  <c r="X356" i="3"/>
  <c r="X344" i="3"/>
  <c r="X66" i="3"/>
  <c r="X247" i="3"/>
  <c r="X412" i="3"/>
  <c r="X551" i="3"/>
  <c r="X82" i="3"/>
  <c r="X11" i="3"/>
  <c r="X90" i="3"/>
  <c r="X427" i="3"/>
  <c r="X312" i="3"/>
  <c r="X281" i="3"/>
  <c r="X36" i="3"/>
  <c r="X318" i="3"/>
  <c r="X530" i="3"/>
  <c r="X467" i="3"/>
  <c r="X361" i="3"/>
  <c r="X170" i="3"/>
  <c r="X398" i="3"/>
  <c r="AF398" i="3" s="1"/>
  <c r="X179" i="3"/>
  <c r="X183" i="3"/>
  <c r="X186" i="3"/>
  <c r="X188" i="3"/>
  <c r="X369" i="3"/>
  <c r="X207" i="3"/>
  <c r="AF207" i="3" s="1"/>
  <c r="X225" i="3"/>
  <c r="X228" i="3"/>
  <c r="X423" i="3"/>
  <c r="X521" i="3"/>
  <c r="X435" i="3"/>
  <c r="X135" i="3"/>
  <c r="X406" i="3"/>
  <c r="X105" i="3"/>
  <c r="X107" i="3"/>
  <c r="X112" i="3"/>
  <c r="X17" i="3"/>
  <c r="X150" i="3"/>
  <c r="X159" i="3"/>
  <c r="X275" i="3"/>
  <c r="X392" i="3"/>
  <c r="X527" i="3"/>
  <c r="X357" i="3"/>
  <c r="X305" i="3"/>
  <c r="X92" i="3"/>
  <c r="X99" i="3"/>
  <c r="X525" i="3"/>
  <c r="X443" i="3"/>
  <c r="X378" i="3"/>
  <c r="X482" i="3"/>
  <c r="X2" i="3"/>
  <c r="X272" i="3"/>
  <c r="X487" i="3"/>
  <c r="X329" i="3"/>
  <c r="X22" i="3"/>
  <c r="X549" i="3"/>
  <c r="X206" i="3"/>
  <c r="X219" i="3"/>
  <c r="X223" i="3"/>
  <c r="X59" i="3"/>
  <c r="X241" i="3"/>
  <c r="X496" i="3"/>
  <c r="X58" i="3"/>
  <c r="X200" i="3"/>
  <c r="X202" i="3"/>
  <c r="X209" i="3"/>
  <c r="X210" i="3"/>
  <c r="X509" i="3"/>
  <c r="X216" i="3"/>
  <c r="X237" i="3"/>
  <c r="X64" i="3"/>
  <c r="X411" i="3"/>
  <c r="AF411" i="3" s="1"/>
  <c r="X358" i="3"/>
  <c r="AF358" i="3" s="1"/>
  <c r="X441" i="3"/>
  <c r="X473" i="3"/>
  <c r="X71" i="3"/>
  <c r="X544" i="3"/>
  <c r="X374" i="3"/>
  <c r="AF374" i="3" s="1"/>
  <c r="X109" i="3"/>
  <c r="X42" i="3"/>
  <c r="X383" i="3"/>
  <c r="X261" i="3"/>
  <c r="X166" i="3"/>
  <c r="X366" i="3"/>
  <c r="X252" i="3"/>
  <c r="X40" i="3"/>
  <c r="X190" i="3"/>
  <c r="X389" i="3"/>
  <c r="X372" i="3"/>
  <c r="X217" i="3"/>
  <c r="X391" i="3"/>
  <c r="X404" i="3"/>
  <c r="X303" i="3"/>
  <c r="X539" i="3"/>
  <c r="X131" i="3"/>
  <c r="X169" i="3"/>
  <c r="X73" i="3"/>
  <c r="X564" i="3"/>
  <c r="X81" i="3"/>
  <c r="X97" i="3"/>
  <c r="X439" i="3"/>
  <c r="X442" i="3"/>
  <c r="X122" i="3"/>
  <c r="X133" i="3"/>
  <c r="X465" i="3"/>
  <c r="X479" i="3"/>
  <c r="AF479" i="3" s="1"/>
  <c r="X162" i="3"/>
  <c r="X262" i="3"/>
  <c r="X178" i="3"/>
  <c r="X187" i="3"/>
  <c r="X194" i="3"/>
  <c r="X337" i="3"/>
  <c r="X403" i="3"/>
  <c r="X407" i="3"/>
  <c r="X355" i="3"/>
  <c r="X414" i="3"/>
  <c r="X6" i="3"/>
  <c r="X277" i="3"/>
  <c r="X528" i="3"/>
  <c r="X89" i="3"/>
  <c r="X425" i="3"/>
  <c r="X432" i="3"/>
  <c r="X103" i="3"/>
  <c r="X445" i="3"/>
  <c r="X124" i="3"/>
  <c r="X14" i="3"/>
  <c r="X456" i="3"/>
  <c r="X130" i="3"/>
  <c r="X463" i="3"/>
  <c r="X542" i="3"/>
  <c r="X145" i="3"/>
  <c r="X56" i="3"/>
  <c r="X502" i="3"/>
  <c r="X193" i="3"/>
  <c r="X370" i="3"/>
  <c r="X508" i="3"/>
  <c r="AF508" i="3" s="1"/>
  <c r="X347" i="3"/>
  <c r="X221" i="3"/>
  <c r="AF221" i="3" s="1"/>
  <c r="X229" i="3"/>
  <c r="X517" i="3"/>
  <c r="X76" i="3"/>
  <c r="X255" i="3"/>
  <c r="X114" i="3"/>
  <c r="X375" i="3"/>
  <c r="X126" i="3"/>
  <c r="X75" i="3"/>
  <c r="X424" i="3"/>
  <c r="X95" i="3"/>
  <c r="X98" i="3"/>
  <c r="X298" i="3"/>
  <c r="X257" i="3"/>
  <c r="X119" i="3"/>
  <c r="X121" i="3"/>
  <c r="X558" i="3"/>
  <c r="X12" i="3"/>
  <c r="X459" i="3"/>
  <c r="X132" i="3"/>
  <c r="X148" i="3"/>
  <c r="X151" i="3"/>
  <c r="X161" i="3"/>
  <c r="X168" i="3"/>
  <c r="X365" i="3"/>
  <c r="X503" i="3"/>
  <c r="X387" i="3"/>
  <c r="X512" i="3"/>
  <c r="X400" i="3"/>
  <c r="X192" i="3"/>
  <c r="X353" i="3"/>
  <c r="X380" i="3"/>
  <c r="X41" i="3"/>
  <c r="AF41" i="3" s="1"/>
  <c r="X265" i="3"/>
  <c r="X523" i="3"/>
  <c r="X254" i="3"/>
  <c r="X104" i="3"/>
  <c r="X546" i="3"/>
  <c r="X319" i="3"/>
  <c r="X475" i="3"/>
  <c r="X146" i="3"/>
  <c r="X478" i="3"/>
  <c r="X174" i="3"/>
  <c r="X177" i="3"/>
  <c r="X393" i="3"/>
  <c r="X409" i="3"/>
  <c r="X77" i="3"/>
  <c r="X419" i="3"/>
  <c r="X88" i="3"/>
  <c r="X290" i="3"/>
  <c r="X307" i="3"/>
  <c r="X110" i="3"/>
  <c r="X115" i="3"/>
  <c r="X446" i="3"/>
  <c r="X128" i="3"/>
  <c r="X536" i="3"/>
  <c r="X49" i="3"/>
  <c r="X260" i="3"/>
  <c r="X379" i="3"/>
  <c r="X164" i="3"/>
  <c r="X8" i="3"/>
  <c r="X490" i="3"/>
  <c r="X550" i="3"/>
  <c r="X199" i="3"/>
  <c r="X338" i="3"/>
  <c r="X232" i="3"/>
  <c r="X240" i="3"/>
  <c r="X402" i="3"/>
  <c r="X304" i="3"/>
  <c r="X418" i="3"/>
  <c r="X87" i="3"/>
  <c r="X422" i="3"/>
  <c r="X278" i="3"/>
  <c r="X46" i="3"/>
  <c r="X548" i="3"/>
  <c r="X352" i="3"/>
  <c r="X15" i="3"/>
  <c r="X271" i="3"/>
  <c r="X324" i="3"/>
  <c r="X488" i="3"/>
  <c r="X180" i="3"/>
  <c r="X185" i="3"/>
  <c r="X3" i="3"/>
  <c r="X195" i="3"/>
  <c r="X24" i="3"/>
  <c r="X335" i="3"/>
  <c r="X336" i="3"/>
  <c r="X266" i="3"/>
  <c r="X267" i="3"/>
  <c r="X289" i="3"/>
  <c r="X74" i="3"/>
  <c r="X80" i="3"/>
  <c r="X85" i="3"/>
  <c r="X420" i="3"/>
  <c r="X559" i="3"/>
  <c r="X436" i="3"/>
  <c r="AF436" i="3" s="1"/>
  <c r="X123" i="3"/>
  <c r="X13" i="3"/>
  <c r="X37" i="3"/>
  <c r="X480" i="3"/>
  <c r="X157" i="3"/>
  <c r="X484" i="3"/>
  <c r="X19" i="3"/>
  <c r="X198" i="3"/>
  <c r="X204" i="3"/>
  <c r="X286" i="3"/>
  <c r="X227" i="3"/>
  <c r="X515" i="3"/>
  <c r="X341" i="3"/>
  <c r="X343" i="3"/>
  <c r="X274" i="3"/>
  <c r="X306" i="3"/>
  <c r="AF306" i="3" s="1"/>
  <c r="X279" i="3"/>
  <c r="X153" i="3"/>
  <c r="X7" i="3"/>
  <c r="X52" i="3"/>
  <c r="X20" i="3"/>
  <c r="X327" i="3"/>
  <c r="X328" i="3"/>
  <c r="X294" i="3"/>
  <c r="X23" i="3"/>
  <c r="X504" i="3"/>
  <c r="X5" i="3"/>
  <c r="X346" i="3"/>
  <c r="X339" i="3"/>
  <c r="X268" i="3"/>
  <c r="X224" i="5"/>
  <c r="Y224" i="5" s="1"/>
  <c r="Z224" i="5" s="1"/>
  <c r="X133" i="5"/>
  <c r="Y133" i="5" s="1"/>
  <c r="Z133" i="5" s="1"/>
  <c r="X85" i="5"/>
  <c r="Y85" i="5" s="1"/>
  <c r="Z85" i="5" s="1"/>
  <c r="X292" i="5"/>
  <c r="Y292" i="5" s="1"/>
  <c r="Z292" i="5" s="1"/>
  <c r="X68" i="5"/>
  <c r="Y68" i="5" s="1"/>
  <c r="Z68" i="5" s="1"/>
  <c r="X81" i="5"/>
  <c r="Y81" i="5" s="1"/>
  <c r="Z81" i="5" s="1"/>
  <c r="X241" i="5"/>
  <c r="Y241" i="5" s="1"/>
  <c r="Z241" i="5" s="1"/>
  <c r="X243" i="5"/>
  <c r="Y243" i="5" s="1"/>
  <c r="Z243" i="5" s="1"/>
  <c r="X245" i="5"/>
  <c r="Y245" i="5" s="1"/>
  <c r="Z245" i="5" s="1"/>
  <c r="X228" i="5"/>
  <c r="Y228" i="5" s="1"/>
  <c r="Z228" i="5" s="1"/>
  <c r="X159" i="5"/>
  <c r="Y159" i="5" s="1"/>
  <c r="Z159" i="5" s="1"/>
  <c r="X316" i="5"/>
  <c r="Y316" i="5" s="1"/>
  <c r="Z316" i="5" s="1"/>
  <c r="X309" i="5"/>
  <c r="Y309" i="5" s="1"/>
  <c r="Z309" i="5" s="1"/>
  <c r="X184" i="5"/>
  <c r="Y184" i="5" s="1"/>
  <c r="Z184" i="5" s="1"/>
  <c r="X37" i="5"/>
  <c r="Y37" i="5" s="1"/>
  <c r="Z37" i="5" s="1"/>
  <c r="X125" i="5"/>
  <c r="Y125" i="5" s="1"/>
  <c r="Z125" i="5" s="1"/>
  <c r="X130" i="5"/>
  <c r="Y130" i="5" s="1"/>
  <c r="Z130" i="5" s="1"/>
  <c r="X144" i="5"/>
  <c r="Y144" i="5" s="1"/>
  <c r="Z144" i="5" s="1"/>
  <c r="X75" i="5"/>
  <c r="Y75" i="5" s="1"/>
  <c r="Z75" i="5" s="1"/>
  <c r="X300" i="5"/>
  <c r="Y300" i="5" s="1"/>
  <c r="Z300" i="5" s="1"/>
  <c r="X276" i="5"/>
  <c r="Y276" i="5" s="1"/>
  <c r="Z276" i="5" s="1"/>
  <c r="X172" i="5"/>
  <c r="Y172" i="5" s="1"/>
  <c r="Z172" i="5" s="1"/>
  <c r="X239" i="5"/>
  <c r="Y239" i="5" s="1"/>
  <c r="Z239" i="5" s="1"/>
  <c r="X5" i="5"/>
  <c r="Y5" i="5" s="1"/>
  <c r="Z5" i="5" s="1"/>
  <c r="X248" i="5"/>
  <c r="Y248" i="5" s="1"/>
  <c r="Z248" i="5" s="1"/>
  <c r="X285" i="5"/>
  <c r="Y285" i="5" s="1"/>
  <c r="Z285" i="5" s="1"/>
  <c r="X188" i="5"/>
  <c r="Y188" i="5" s="1"/>
  <c r="Z188" i="5" s="1"/>
  <c r="X260" i="5"/>
  <c r="Y260" i="5" s="1"/>
  <c r="Z260" i="5" s="1"/>
  <c r="X207" i="5"/>
  <c r="Y207" i="5" s="1"/>
  <c r="Z207" i="5" s="1"/>
  <c r="X58" i="5"/>
  <c r="Y58" i="5" s="1"/>
  <c r="Z58" i="5" s="1"/>
  <c r="X231" i="5"/>
  <c r="Y231" i="5" s="1"/>
  <c r="Z231" i="5" s="1"/>
  <c r="X38" i="5"/>
  <c r="Y38" i="5" s="1"/>
  <c r="Z38" i="5" s="1"/>
  <c r="X280" i="5"/>
  <c r="Y280" i="5" s="1"/>
  <c r="Z280" i="5" s="1"/>
  <c r="X205" i="5"/>
  <c r="Y205" i="5" s="1"/>
  <c r="Z205" i="5" s="1"/>
  <c r="X286" i="5"/>
  <c r="Y286" i="5" s="1"/>
  <c r="Z286" i="5" s="1"/>
  <c r="X219" i="5"/>
  <c r="Y219" i="5" s="1"/>
  <c r="Z219" i="5" s="1"/>
  <c r="X203" i="5"/>
  <c r="Y203" i="5" s="1"/>
  <c r="Z203" i="5" s="1"/>
  <c r="X225" i="5"/>
  <c r="Y225" i="5" s="1"/>
  <c r="Z225" i="5" s="1"/>
  <c r="X326" i="5"/>
  <c r="Y326" i="5" s="1"/>
  <c r="Z326" i="5" s="1"/>
  <c r="X249" i="5"/>
  <c r="Y249" i="5" s="1"/>
  <c r="Z249" i="5" s="1"/>
  <c r="X331" i="5"/>
  <c r="Y331" i="5" s="1"/>
  <c r="Z331" i="5" s="1"/>
  <c r="X157" i="5"/>
  <c r="Y157" i="5" s="1"/>
  <c r="Z157" i="5" s="1"/>
  <c r="X234" i="5"/>
  <c r="Y234" i="5" s="1"/>
  <c r="Z234" i="5" s="1"/>
  <c r="X180" i="5"/>
  <c r="Y180" i="5" s="1"/>
  <c r="Z180" i="5" s="1"/>
  <c r="X182" i="5"/>
  <c r="Y182" i="5" s="1"/>
  <c r="Z182" i="5" s="1"/>
  <c r="X341" i="5"/>
  <c r="Y341" i="5" s="1"/>
  <c r="Z341" i="5" s="1"/>
  <c r="X87" i="5"/>
  <c r="Y87" i="5" s="1"/>
  <c r="Z87" i="5" s="1"/>
  <c r="X218" i="5"/>
  <c r="Y218" i="5" s="1"/>
  <c r="Z218" i="5" s="1"/>
  <c r="X51" i="5"/>
  <c r="Y51" i="5" s="1"/>
  <c r="Z51" i="5" s="1"/>
  <c r="X15" i="4"/>
  <c r="X33" i="4"/>
  <c r="AF33" i="4" s="1"/>
  <c r="X61" i="4"/>
  <c r="X203" i="4"/>
  <c r="AF203" i="4" s="1"/>
  <c r="X182" i="4"/>
  <c r="AF182" i="4" s="1"/>
  <c r="X76" i="4"/>
  <c r="AF76" i="4" s="1"/>
  <c r="X104" i="4"/>
  <c r="X85" i="4"/>
  <c r="AF85" i="4" s="1"/>
  <c r="X202" i="4"/>
  <c r="AF202" i="4" s="1"/>
  <c r="X179" i="4"/>
  <c r="AF179" i="4" s="1"/>
  <c r="X102" i="4"/>
  <c r="X127" i="4"/>
  <c r="X193" i="4"/>
  <c r="X119" i="4"/>
  <c r="AF119" i="4" s="1"/>
  <c r="X77" i="4"/>
  <c r="AF77" i="4" s="1"/>
  <c r="X159" i="4"/>
  <c r="AF159" i="4" s="1"/>
  <c r="X186" i="4"/>
  <c r="X177" i="4"/>
  <c r="AF177" i="4" s="1"/>
  <c r="X52" i="4"/>
  <c r="X152" i="4"/>
  <c r="X189" i="4"/>
  <c r="X190" i="4"/>
  <c r="X74" i="4"/>
  <c r="X84" i="4"/>
  <c r="AF84" i="4" s="1"/>
  <c r="X31" i="4"/>
  <c r="AF31" i="4" s="1"/>
  <c r="X116" i="4"/>
  <c r="X178" i="4"/>
  <c r="X149" i="4"/>
  <c r="AF149" i="4" s="1"/>
  <c r="X5" i="4"/>
  <c r="X100" i="4"/>
  <c r="X198" i="4"/>
  <c r="AF198" i="4" s="1"/>
  <c r="X60" i="4"/>
  <c r="X156" i="4"/>
  <c r="AF156" i="4" s="1"/>
  <c r="X164" i="4"/>
  <c r="X80" i="4"/>
  <c r="AF80" i="4" s="1"/>
  <c r="X167" i="4"/>
  <c r="AF167" i="4" s="1"/>
  <c r="X162" i="4"/>
  <c r="X90" i="4"/>
  <c r="X122" i="4"/>
  <c r="AF122" i="4" s="1"/>
  <c r="X109" i="4"/>
  <c r="AF109" i="4" s="1"/>
  <c r="X135" i="4"/>
  <c r="AF135" i="4" s="1"/>
  <c r="X44" i="4"/>
  <c r="X26" i="4"/>
  <c r="X126" i="4"/>
  <c r="X63" i="4"/>
  <c r="X157" i="4"/>
  <c r="X64" i="4"/>
  <c r="AF64" i="4" s="1"/>
  <c r="X108" i="4"/>
  <c r="X83" i="4"/>
  <c r="X89" i="4"/>
  <c r="AF89" i="4" s="1"/>
  <c r="X47" i="4"/>
  <c r="X71" i="4"/>
  <c r="X121" i="4"/>
  <c r="X181" i="4"/>
  <c r="X32" i="4"/>
  <c r="X67" i="4"/>
  <c r="X4" i="4"/>
  <c r="X103" i="4"/>
  <c r="AF103" i="4" s="1"/>
  <c r="X134" i="4"/>
  <c r="X58" i="4"/>
  <c r="X96" i="4"/>
  <c r="X72" i="3"/>
  <c r="X86" i="3"/>
  <c r="X44" i="3"/>
  <c r="X431" i="3"/>
  <c r="X447" i="3"/>
  <c r="X314" i="3"/>
  <c r="X301" i="3"/>
  <c r="X102" i="3"/>
  <c r="X25" i="3"/>
  <c r="X562" i="3"/>
  <c r="X457" i="3"/>
  <c r="X364" i="3"/>
  <c r="X172" i="3"/>
  <c r="X300" i="3"/>
  <c r="X553" i="3"/>
  <c r="X405" i="3"/>
  <c r="X310" i="3"/>
  <c r="X561" i="3"/>
  <c r="X437" i="3"/>
  <c r="X537" i="3"/>
  <c r="X125" i="3"/>
  <c r="X452" i="3"/>
  <c r="X78" i="3"/>
  <c r="X79" i="3"/>
  <c r="X96" i="3"/>
  <c r="X428" i="3"/>
  <c r="X440" i="3"/>
  <c r="X258" i="3"/>
  <c r="X315" i="3"/>
  <c r="X451" i="3"/>
  <c r="X143" i="3"/>
  <c r="X500" i="3"/>
  <c r="X354" i="3"/>
  <c r="X320" i="3"/>
  <c r="X560" i="3"/>
  <c r="X10" i="3"/>
  <c r="AF10" i="3" s="1"/>
  <c r="X426" i="3"/>
  <c r="X113" i="3"/>
  <c r="X45" i="3"/>
  <c r="X450" i="3"/>
  <c r="X287" i="3"/>
  <c r="X460" i="3"/>
  <c r="X134" i="3"/>
  <c r="X276" i="3"/>
  <c r="X552" i="3"/>
  <c r="X413" i="3"/>
  <c r="X376" i="3"/>
  <c r="X416" i="3"/>
  <c r="X100" i="3"/>
  <c r="X35" i="3"/>
  <c r="X545" i="3"/>
  <c r="X377" i="3"/>
  <c r="X136" i="3"/>
  <c r="X68" i="3"/>
  <c r="X69" i="3"/>
  <c r="X108" i="3"/>
  <c r="X399" i="3"/>
  <c r="X458" i="3"/>
  <c r="X60" i="3"/>
  <c r="X554" i="3"/>
  <c r="X382" i="3"/>
  <c r="X291" i="3"/>
  <c r="X455" i="3"/>
  <c r="X152" i="3"/>
  <c r="X163" i="3"/>
  <c r="X18" i="3"/>
  <c r="X317" i="3"/>
  <c r="X493" i="3"/>
  <c r="X477" i="3"/>
  <c r="X293" i="3"/>
  <c r="X513" i="3"/>
  <c r="X472" i="3"/>
  <c r="X363" i="3"/>
  <c r="X32" i="3"/>
  <c r="X21" i="3"/>
  <c r="X284" i="3"/>
  <c r="X205" i="3"/>
  <c r="X332" i="3"/>
  <c r="X464" i="3"/>
  <c r="X474" i="3"/>
  <c r="X51" i="3"/>
  <c r="X283" i="3"/>
  <c r="X483" i="3"/>
  <c r="X28" i="3"/>
  <c r="X226" i="3"/>
  <c r="X27" i="3"/>
  <c r="X519" i="3"/>
  <c r="X342" i="3"/>
  <c r="X249" i="3"/>
  <c r="X330" i="3"/>
  <c r="X191" i="3"/>
  <c r="X29" i="3"/>
  <c r="X468" i="3"/>
  <c r="X214" i="3"/>
  <c r="X215" i="3"/>
  <c r="X263" i="3"/>
  <c r="X386" i="3"/>
  <c r="X34" i="3"/>
  <c r="X388" i="3"/>
  <c r="X154" i="3"/>
  <c r="X243" i="3"/>
  <c r="X368" i="3"/>
  <c r="X453" i="3"/>
  <c r="X476" i="3"/>
  <c r="X181" i="3"/>
  <c r="X535" i="3"/>
  <c r="X147" i="3"/>
  <c r="X30" i="3"/>
  <c r="X245" i="3"/>
  <c r="X182" i="3"/>
  <c r="X494" i="3"/>
  <c r="X471" i="3"/>
  <c r="X156" i="3"/>
  <c r="X497" i="3"/>
  <c r="X54" i="3"/>
  <c r="AF54" i="3" s="1"/>
  <c r="X246" i="3"/>
  <c r="X350" i="3"/>
  <c r="X518" i="3"/>
  <c r="X26" i="3"/>
  <c r="X282" i="3"/>
  <c r="X160" i="3"/>
  <c r="X486" i="3"/>
  <c r="X367" i="3"/>
  <c r="X173" i="3"/>
  <c r="X526" i="3"/>
  <c r="X498" i="3"/>
  <c r="X201" i="3"/>
  <c r="X296" i="3"/>
  <c r="X507" i="3"/>
  <c r="X505" i="3"/>
  <c r="X231" i="3"/>
  <c r="X397" i="3"/>
  <c r="X212" i="3"/>
  <c r="X516" i="3"/>
  <c r="X333" i="3"/>
  <c r="X334" i="3"/>
  <c r="X236" i="3"/>
  <c r="X264" i="3"/>
  <c r="X511" i="3"/>
  <c r="X63" i="3"/>
  <c r="X522" i="3"/>
  <c r="X218" i="3"/>
  <c r="X220" i="3"/>
  <c r="X61" i="3"/>
  <c r="X208" i="3"/>
  <c r="X222" i="3"/>
  <c r="X224" i="3"/>
  <c r="Y104" i="4" l="1"/>
  <c r="Z104" i="4" s="1"/>
  <c r="AE104" i="4"/>
  <c r="Y11" i="4"/>
  <c r="Z11" i="4" s="1"/>
  <c r="AE11" i="4"/>
  <c r="Y114" i="4"/>
  <c r="Z114" i="4" s="1"/>
  <c r="AE114" i="4"/>
  <c r="Y28" i="4"/>
  <c r="Z28" i="4" s="1"/>
  <c r="AE28" i="4"/>
  <c r="Y112" i="4"/>
  <c r="Z112" i="4" s="1"/>
  <c r="AE112" i="4"/>
  <c r="Y54" i="4"/>
  <c r="Z54" i="4" s="1"/>
  <c r="AE54" i="4"/>
  <c r="Y150" i="4"/>
  <c r="Z150" i="4" s="1"/>
  <c r="AE150" i="4"/>
  <c r="AF28" i="4"/>
  <c r="AF150" i="4"/>
  <c r="Y32" i="4"/>
  <c r="Z32" i="4" s="1"/>
  <c r="AE32" i="4"/>
  <c r="Y198" i="4"/>
  <c r="Z198" i="4" s="1"/>
  <c r="AE198" i="4"/>
  <c r="Y155" i="4"/>
  <c r="Z155" i="4" s="1"/>
  <c r="AE155" i="4"/>
  <c r="Y200" i="4"/>
  <c r="Z200" i="4" s="1"/>
  <c r="AE200" i="4"/>
  <c r="AF155" i="4"/>
  <c r="Y181" i="4"/>
  <c r="Z181" i="4" s="1"/>
  <c r="AE181" i="4"/>
  <c r="Y157" i="4"/>
  <c r="Z157" i="4" s="1"/>
  <c r="AE157" i="4"/>
  <c r="Y90" i="4"/>
  <c r="Z90" i="4" s="1"/>
  <c r="AE90" i="4"/>
  <c r="Y100" i="4"/>
  <c r="Z100" i="4" s="1"/>
  <c r="AE100" i="4"/>
  <c r="Y190" i="4"/>
  <c r="Z190" i="4" s="1"/>
  <c r="AE190" i="4"/>
  <c r="Y119" i="4"/>
  <c r="Z119" i="4" s="1"/>
  <c r="AE119" i="4"/>
  <c r="Y76" i="4"/>
  <c r="Z76" i="4" s="1"/>
  <c r="AE76" i="4"/>
  <c r="Y173" i="4"/>
  <c r="Z173" i="4" s="1"/>
  <c r="AE173" i="4"/>
  <c r="Y136" i="4"/>
  <c r="Z136" i="4" s="1"/>
  <c r="AE136" i="4"/>
  <c r="Y40" i="4"/>
  <c r="Z40" i="4" s="1"/>
  <c r="AE40" i="4"/>
  <c r="Y168" i="4"/>
  <c r="Z168" i="4" s="1"/>
  <c r="AE168" i="4"/>
  <c r="Y16" i="4"/>
  <c r="Z16" i="4" s="1"/>
  <c r="AE16" i="4"/>
  <c r="Y146" i="4"/>
  <c r="Z146" i="4" s="1"/>
  <c r="AE146" i="4"/>
  <c r="Y107" i="4"/>
  <c r="Z107" i="4" s="1"/>
  <c r="AE107" i="4"/>
  <c r="Y151" i="4"/>
  <c r="Z151" i="4" s="1"/>
  <c r="AE151" i="4"/>
  <c r="Y176" i="4"/>
  <c r="Z176" i="4" s="1"/>
  <c r="AE176" i="4"/>
  <c r="Y183" i="4"/>
  <c r="Z183" i="4" s="1"/>
  <c r="AE183" i="4"/>
  <c r="Y96" i="4"/>
  <c r="Z96" i="4" s="1"/>
  <c r="AE96" i="4"/>
  <c r="Y121" i="4"/>
  <c r="Z121" i="4" s="1"/>
  <c r="AE121" i="4"/>
  <c r="Y63" i="4"/>
  <c r="Z63" i="4" s="1"/>
  <c r="AE63" i="4"/>
  <c r="Y162" i="4"/>
  <c r="Z162" i="4" s="1"/>
  <c r="AE162" i="4"/>
  <c r="Y5" i="4"/>
  <c r="Z5" i="4" s="1"/>
  <c r="AE5" i="4"/>
  <c r="Y189" i="4"/>
  <c r="Z189" i="4" s="1"/>
  <c r="AE189" i="4"/>
  <c r="Y193" i="4"/>
  <c r="Z193" i="4" s="1"/>
  <c r="AE193" i="4"/>
  <c r="Y182" i="4"/>
  <c r="Z182" i="4" s="1"/>
  <c r="AE182" i="4"/>
  <c r="Y17" i="4"/>
  <c r="Z17" i="4" s="1"/>
  <c r="AE17" i="4"/>
  <c r="Y130" i="4"/>
  <c r="Z130" i="4" s="1"/>
  <c r="AE130" i="4"/>
  <c r="Y6" i="4"/>
  <c r="Z6" i="4" s="1"/>
  <c r="AE6" i="4"/>
  <c r="Y188" i="4"/>
  <c r="Z188" i="4" s="1"/>
  <c r="AE188" i="4"/>
  <c r="Y69" i="4"/>
  <c r="Z69" i="4" s="1"/>
  <c r="AE69" i="4"/>
  <c r="Y145" i="4"/>
  <c r="Z145" i="4" s="1"/>
  <c r="AE145" i="4"/>
  <c r="Y73" i="4"/>
  <c r="Z73" i="4" s="1"/>
  <c r="AE73" i="4"/>
  <c r="Y165" i="4"/>
  <c r="Z165" i="4" s="1"/>
  <c r="AE165" i="4"/>
  <c r="Y148" i="4"/>
  <c r="Z148" i="4" s="1"/>
  <c r="AE148" i="4"/>
  <c r="Y25" i="4"/>
  <c r="Z25" i="4" s="1"/>
  <c r="AE25" i="4"/>
  <c r="Y172" i="4"/>
  <c r="Z172" i="4" s="1"/>
  <c r="AE172" i="4"/>
  <c r="Y2" i="4"/>
  <c r="Z2" i="4" s="1"/>
  <c r="AE2" i="4"/>
  <c r="Y201" i="4"/>
  <c r="Z201" i="4" s="1"/>
  <c r="AE201" i="4"/>
  <c r="Y27" i="4"/>
  <c r="Z27" i="4" s="1"/>
  <c r="AE27" i="4"/>
  <c r="Y38" i="4"/>
  <c r="Z38" i="4" s="1"/>
  <c r="AE38" i="4"/>
  <c r="Y175" i="4"/>
  <c r="Z175" i="4" s="1"/>
  <c r="AE175" i="4"/>
  <c r="Y199" i="4"/>
  <c r="Z199" i="4" s="1"/>
  <c r="AE199" i="4"/>
  <c r="AF107" i="4"/>
  <c r="AF104" i="4"/>
  <c r="AF200" i="4"/>
  <c r="AF114" i="4"/>
  <c r="AF201" i="4"/>
  <c r="AF168" i="4"/>
  <c r="AF90" i="4"/>
  <c r="AF176" i="4"/>
  <c r="AF165" i="4"/>
  <c r="AF32" i="4"/>
  <c r="Y74" i="4"/>
  <c r="Z74" i="4" s="1"/>
  <c r="AE74" i="4"/>
  <c r="Y43" i="4"/>
  <c r="Z43" i="4" s="1"/>
  <c r="AE43" i="4"/>
  <c r="Y48" i="4"/>
  <c r="Z48" i="4" s="1"/>
  <c r="AE48" i="4"/>
  <c r="Y169" i="4"/>
  <c r="Z169" i="4" s="1"/>
  <c r="AE169" i="4"/>
  <c r="Y21" i="4"/>
  <c r="Z21" i="4" s="1"/>
  <c r="AE21" i="4"/>
  <c r="AF11" i="4"/>
  <c r="Y126" i="4"/>
  <c r="Z126" i="4" s="1"/>
  <c r="AE126" i="4"/>
  <c r="Y152" i="4"/>
  <c r="Z152" i="4" s="1"/>
  <c r="AE152" i="4"/>
  <c r="Y23" i="4"/>
  <c r="Z23" i="4" s="1"/>
  <c r="AE23" i="4"/>
  <c r="Y132" i="4"/>
  <c r="Z132" i="4" s="1"/>
  <c r="AE132" i="4"/>
  <c r="Y35" i="4"/>
  <c r="Z35" i="4" s="1"/>
  <c r="AE35" i="4"/>
  <c r="Y66" i="4"/>
  <c r="Z66" i="4" s="1"/>
  <c r="AE66" i="4"/>
  <c r="Y141" i="4"/>
  <c r="Z141" i="4" s="1"/>
  <c r="AE141" i="4"/>
  <c r="Y134" i="4"/>
  <c r="Z134" i="4" s="1"/>
  <c r="AE134" i="4"/>
  <c r="Y47" i="4"/>
  <c r="Z47" i="4" s="1"/>
  <c r="AE47" i="4"/>
  <c r="Y26" i="4"/>
  <c r="Z26" i="4" s="1"/>
  <c r="AE26" i="4"/>
  <c r="Y80" i="4"/>
  <c r="Z80" i="4" s="1"/>
  <c r="AE80" i="4"/>
  <c r="Y178" i="4"/>
  <c r="Z178" i="4" s="1"/>
  <c r="AE178" i="4"/>
  <c r="Y52" i="4"/>
  <c r="Z52" i="4" s="1"/>
  <c r="AE52" i="4"/>
  <c r="Y102" i="4"/>
  <c r="Z102" i="4" s="1"/>
  <c r="AE102" i="4"/>
  <c r="Y61" i="4"/>
  <c r="Z61" i="4" s="1"/>
  <c r="AE61" i="4"/>
  <c r="Y191" i="4"/>
  <c r="Z191" i="4" s="1"/>
  <c r="AE191" i="4"/>
  <c r="Y153" i="4"/>
  <c r="Z153" i="4" s="1"/>
  <c r="AE153" i="4"/>
  <c r="Y161" i="4"/>
  <c r="Z161" i="4" s="1"/>
  <c r="AE161" i="4"/>
  <c r="Y98" i="4"/>
  <c r="Z98" i="4" s="1"/>
  <c r="AE98" i="4"/>
  <c r="Y94" i="4"/>
  <c r="Z94" i="4" s="1"/>
  <c r="AE94" i="4"/>
  <c r="Y131" i="4"/>
  <c r="Z131" i="4" s="1"/>
  <c r="AE131" i="4"/>
  <c r="Y88" i="4"/>
  <c r="Z88" i="4" s="1"/>
  <c r="AE88" i="4"/>
  <c r="Y37" i="4"/>
  <c r="Z37" i="4" s="1"/>
  <c r="AE37" i="4"/>
  <c r="Y163" i="4"/>
  <c r="Z163" i="4" s="1"/>
  <c r="AE163" i="4"/>
  <c r="Y10" i="4"/>
  <c r="Z10" i="4" s="1"/>
  <c r="AE10" i="4"/>
  <c r="Y137" i="4"/>
  <c r="Z137" i="4" s="1"/>
  <c r="AE137" i="4"/>
  <c r="Y140" i="4"/>
  <c r="Z140" i="4" s="1"/>
  <c r="AE140" i="4"/>
  <c r="Y180" i="4"/>
  <c r="Z180" i="4" s="1"/>
  <c r="AE180" i="4"/>
  <c r="Y124" i="4"/>
  <c r="Z124" i="4" s="1"/>
  <c r="AE124" i="4"/>
  <c r="Y187" i="4"/>
  <c r="Z187" i="4" s="1"/>
  <c r="AE187" i="4"/>
  <c r="Y72" i="4"/>
  <c r="Z72" i="4" s="1"/>
  <c r="AE72" i="4"/>
  <c r="Y86" i="4"/>
  <c r="Z86" i="4" s="1"/>
  <c r="AE86" i="4"/>
  <c r="Y195" i="4"/>
  <c r="Z195" i="4" s="1"/>
  <c r="AE195" i="4"/>
  <c r="Y171" i="4"/>
  <c r="Z171" i="4" s="1"/>
  <c r="AE171" i="4"/>
  <c r="AF16" i="4"/>
  <c r="AF146" i="4"/>
  <c r="AF98" i="4"/>
  <c r="AF169" i="4"/>
  <c r="AF162" i="4"/>
  <c r="AF17" i="4"/>
  <c r="AF152" i="4"/>
  <c r="AF25" i="4"/>
  <c r="AF157" i="4"/>
  <c r="AF96" i="4"/>
  <c r="AF27" i="4"/>
  <c r="Y64" i="4"/>
  <c r="Z64" i="4" s="1"/>
  <c r="AE64" i="4"/>
  <c r="Y113" i="4"/>
  <c r="Z113" i="4" s="1"/>
  <c r="AE113" i="4"/>
  <c r="Y34" i="4"/>
  <c r="Z34" i="4" s="1"/>
  <c r="AE34" i="4"/>
  <c r="Y97" i="4"/>
  <c r="Z97" i="4" s="1"/>
  <c r="AE97" i="4"/>
  <c r="AF113" i="4"/>
  <c r="Y71" i="4"/>
  <c r="Z71" i="4" s="1"/>
  <c r="AE71" i="4"/>
  <c r="Y149" i="4"/>
  <c r="Z149" i="4" s="1"/>
  <c r="AE149" i="4"/>
  <c r="Y174" i="4"/>
  <c r="Z174" i="4" s="1"/>
  <c r="Z204" i="4" s="1"/>
  <c r="AE174" i="4"/>
  <c r="Y79" i="4"/>
  <c r="Z79" i="4" s="1"/>
  <c r="AE79" i="4"/>
  <c r="Y50" i="4"/>
  <c r="Z50" i="4" s="1"/>
  <c r="AE50" i="4"/>
  <c r="Y185" i="4"/>
  <c r="Z185" i="4" s="1"/>
  <c r="AE185" i="4"/>
  <c r="Y103" i="4"/>
  <c r="Z103" i="4" s="1"/>
  <c r="AE103" i="4"/>
  <c r="Y89" i="4"/>
  <c r="Z89" i="4" s="1"/>
  <c r="AE89" i="4"/>
  <c r="Y44" i="4"/>
  <c r="Z44" i="4" s="1"/>
  <c r="AE44" i="4"/>
  <c r="Y164" i="4"/>
  <c r="Z164" i="4" s="1"/>
  <c r="AE164" i="4"/>
  <c r="Y116" i="4"/>
  <c r="Z116" i="4" s="1"/>
  <c r="AE116" i="4"/>
  <c r="Y177" i="4"/>
  <c r="Z177" i="4" s="1"/>
  <c r="AE177" i="4"/>
  <c r="Y179" i="4"/>
  <c r="Z179" i="4" s="1"/>
  <c r="AE179" i="4"/>
  <c r="Y33" i="4"/>
  <c r="Z33" i="4" s="1"/>
  <c r="AE33" i="4"/>
  <c r="Y70" i="4"/>
  <c r="Z70" i="4" s="1"/>
  <c r="AE70" i="4"/>
  <c r="Y65" i="4"/>
  <c r="Z65" i="4" s="1"/>
  <c r="AE65" i="4"/>
  <c r="Y144" i="4"/>
  <c r="Z144" i="4" s="1"/>
  <c r="AE144" i="4"/>
  <c r="Y82" i="4"/>
  <c r="Z82" i="4" s="1"/>
  <c r="AE82" i="4"/>
  <c r="Y128" i="4"/>
  <c r="Z128" i="4" s="1"/>
  <c r="AE128" i="4"/>
  <c r="Y18" i="4"/>
  <c r="Z18" i="4" s="1"/>
  <c r="AE18" i="4"/>
  <c r="Y30" i="4"/>
  <c r="Z30" i="4" s="1"/>
  <c r="AE30" i="4"/>
  <c r="Y59" i="4"/>
  <c r="Z59" i="4" s="1"/>
  <c r="AE59" i="4"/>
  <c r="Y51" i="4"/>
  <c r="Z51" i="4" s="1"/>
  <c r="AE51" i="4"/>
  <c r="Y154" i="4"/>
  <c r="Z154" i="4" s="1"/>
  <c r="AE154" i="4"/>
  <c r="Y13" i="4"/>
  <c r="Z13" i="4" s="1"/>
  <c r="AE13" i="4"/>
  <c r="Y75" i="4"/>
  <c r="Z75" i="4" s="1"/>
  <c r="AE75" i="4"/>
  <c r="Y39" i="4"/>
  <c r="Z39" i="4" s="1"/>
  <c r="AE39" i="4"/>
  <c r="Y8" i="4"/>
  <c r="Z8" i="4" s="1"/>
  <c r="AE8" i="4"/>
  <c r="Y117" i="4"/>
  <c r="Z117" i="4" s="1"/>
  <c r="AE117" i="4"/>
  <c r="Y42" i="4"/>
  <c r="Z42" i="4" s="1"/>
  <c r="AE42" i="4"/>
  <c r="Y78" i="4"/>
  <c r="Z78" i="4" s="1"/>
  <c r="AE78" i="4"/>
  <c r="Y110" i="4"/>
  <c r="Z110" i="4" s="1"/>
  <c r="AE110" i="4"/>
  <c r="AF86" i="4"/>
  <c r="AF190" i="4"/>
  <c r="AF110" i="4"/>
  <c r="AF63" i="4"/>
  <c r="AF183" i="4"/>
  <c r="AF23" i="4"/>
  <c r="AF191" i="4"/>
  <c r="AF47" i="4"/>
  <c r="AF134" i="4"/>
  <c r="AF140" i="4"/>
  <c r="AF175" i="4"/>
  <c r="AF44" i="4"/>
  <c r="AF94" i="4"/>
  <c r="Y77" i="4"/>
  <c r="Z77" i="4" s="1"/>
  <c r="AE77" i="4"/>
  <c r="Y160" i="4"/>
  <c r="Z160" i="4" s="1"/>
  <c r="AE160" i="4"/>
  <c r="Y192" i="4"/>
  <c r="Z192" i="4" s="1"/>
  <c r="AE192" i="4"/>
  <c r="Y46" i="4"/>
  <c r="Z46" i="4" s="1"/>
  <c r="AE46" i="4"/>
  <c r="Y58" i="4"/>
  <c r="Z58" i="4" s="1"/>
  <c r="AE58" i="4"/>
  <c r="Y127" i="4"/>
  <c r="Z127" i="4" s="1"/>
  <c r="AE127" i="4"/>
  <c r="Y196" i="4"/>
  <c r="Z196" i="4" s="1"/>
  <c r="AE196" i="4"/>
  <c r="Y24" i="4"/>
  <c r="Z24" i="4" s="1"/>
  <c r="AE24" i="4"/>
  <c r="Y68" i="4"/>
  <c r="Z68" i="4" s="1"/>
  <c r="AE68" i="4"/>
  <c r="Y115" i="4"/>
  <c r="Z115" i="4" s="1"/>
  <c r="AE115" i="4"/>
  <c r="Y41" i="4"/>
  <c r="Z41" i="4" s="1"/>
  <c r="AE41" i="4"/>
  <c r="Y123" i="4"/>
  <c r="Z123" i="4" s="1"/>
  <c r="AE123" i="4"/>
  <c r="Y4" i="4"/>
  <c r="Z4" i="4" s="1"/>
  <c r="AE4" i="4"/>
  <c r="Y83" i="4"/>
  <c r="Z83" i="4" s="1"/>
  <c r="AE83" i="4"/>
  <c r="Y156" i="4"/>
  <c r="Z156" i="4" s="1"/>
  <c r="AE156" i="4"/>
  <c r="Y31" i="4"/>
  <c r="Z31" i="4" s="1"/>
  <c r="AE31" i="4"/>
  <c r="Y186" i="4"/>
  <c r="Z186" i="4" s="1"/>
  <c r="AE186" i="4"/>
  <c r="Y202" i="4"/>
  <c r="Z202" i="4" s="1"/>
  <c r="AE202" i="4"/>
  <c r="Y15" i="4"/>
  <c r="Z15" i="4" s="1"/>
  <c r="AE15" i="4"/>
  <c r="Y184" i="4"/>
  <c r="Z184" i="4" s="1"/>
  <c r="AE184" i="4"/>
  <c r="Y125" i="4"/>
  <c r="Z125" i="4" s="1"/>
  <c r="AE125" i="4"/>
  <c r="Y143" i="4"/>
  <c r="Z143" i="4" s="1"/>
  <c r="AE143" i="4"/>
  <c r="Y142" i="4"/>
  <c r="Z142" i="4" s="1"/>
  <c r="AE142" i="4"/>
  <c r="Y92" i="4"/>
  <c r="Z92" i="4" s="1"/>
  <c r="AE92" i="4"/>
  <c r="Y57" i="4"/>
  <c r="Z57" i="4" s="1"/>
  <c r="AE57" i="4"/>
  <c r="Y129" i="4"/>
  <c r="Z129" i="4" s="1"/>
  <c r="AE129" i="4"/>
  <c r="Y49" i="4"/>
  <c r="Z49" i="4" s="1"/>
  <c r="AE49" i="4"/>
  <c r="Y81" i="4"/>
  <c r="Z81" i="4" s="1"/>
  <c r="AE81" i="4"/>
  <c r="Y91" i="4"/>
  <c r="Z91" i="4" s="1"/>
  <c r="AE91" i="4"/>
  <c r="Y87" i="4"/>
  <c r="Z87" i="4" s="1"/>
  <c r="AE87" i="4"/>
  <c r="Y139" i="4"/>
  <c r="Z139" i="4" s="1"/>
  <c r="AE139" i="4"/>
  <c r="Y3" i="4"/>
  <c r="Z3" i="4" s="1"/>
  <c r="AE3" i="4"/>
  <c r="Y138" i="4"/>
  <c r="Z138" i="4" s="1"/>
  <c r="AE138" i="4"/>
  <c r="Y106" i="4"/>
  <c r="Z106" i="4" s="1"/>
  <c r="AE106" i="4"/>
  <c r="Y19" i="4"/>
  <c r="Z19" i="4" s="1"/>
  <c r="AE19" i="4"/>
  <c r="Y93" i="4"/>
  <c r="Z93" i="4" s="1"/>
  <c r="AE93" i="4"/>
  <c r="Y166" i="4"/>
  <c r="Z166" i="4" s="1"/>
  <c r="AE166" i="4"/>
  <c r="AF144" i="4"/>
  <c r="AF193" i="4"/>
  <c r="AF153" i="4"/>
  <c r="AF26" i="4"/>
  <c r="AF136" i="4"/>
  <c r="AF112" i="4"/>
  <c r="AF69" i="4"/>
  <c r="AF185" i="4"/>
  <c r="AF43" i="4"/>
  <c r="AF117" i="4"/>
  <c r="AF161" i="4"/>
  <c r="AF137" i="4"/>
  <c r="AF187" i="4"/>
  <c r="AF18" i="4"/>
  <c r="AF173" i="4"/>
  <c r="AF81" i="4"/>
  <c r="AF189" i="4"/>
  <c r="AF61" i="4"/>
  <c r="AF131" i="4"/>
  <c r="AF35" i="4"/>
  <c r="AF74" i="4"/>
  <c r="AF6" i="4"/>
  <c r="AF128" i="4"/>
  <c r="AF34" i="4"/>
  <c r="AF2" i="4"/>
  <c r="AF91" i="4"/>
  <c r="AF42" i="4"/>
  <c r="AF106" i="4"/>
  <c r="Y122" i="4"/>
  <c r="Z122" i="4" s="1"/>
  <c r="AE122" i="4"/>
  <c r="Y20" i="4"/>
  <c r="Z20" i="4" s="1"/>
  <c r="AE20" i="4"/>
  <c r="Y14" i="4"/>
  <c r="Z14" i="4" s="1"/>
  <c r="AE14" i="4"/>
  <c r="Y55" i="4"/>
  <c r="Z55" i="4" s="1"/>
  <c r="AE55" i="4"/>
  <c r="Y170" i="4"/>
  <c r="Z170" i="4" s="1"/>
  <c r="AE170" i="4"/>
  <c r="Y167" i="4"/>
  <c r="Z167" i="4" s="1"/>
  <c r="AE167" i="4"/>
  <c r="Y203" i="4"/>
  <c r="Z203" i="4" s="1"/>
  <c r="AE203" i="4"/>
  <c r="Y118" i="4"/>
  <c r="Z118" i="4" s="1"/>
  <c r="AE118" i="4"/>
  <c r="Y62" i="4"/>
  <c r="Z62" i="4" s="1"/>
  <c r="AE62" i="4"/>
  <c r="Y133" i="4"/>
  <c r="Z133" i="4" s="1"/>
  <c r="AE133" i="4"/>
  <c r="Y158" i="4"/>
  <c r="Z158" i="4" s="1"/>
  <c r="AE158" i="4"/>
  <c r="Y135" i="4"/>
  <c r="Z135" i="4" s="1"/>
  <c r="AE135" i="4"/>
  <c r="Y67" i="4"/>
  <c r="Z67" i="4" s="1"/>
  <c r="AE67" i="4"/>
  <c r="Y108" i="4"/>
  <c r="Z108" i="4" s="1"/>
  <c r="AE108" i="4"/>
  <c r="Y109" i="4"/>
  <c r="Z109" i="4" s="1"/>
  <c r="AE109" i="4"/>
  <c r="Y60" i="4"/>
  <c r="Z60" i="4" s="1"/>
  <c r="AE60" i="4"/>
  <c r="Y84" i="4"/>
  <c r="Z84" i="4" s="1"/>
  <c r="AE84" i="4"/>
  <c r="Y159" i="4"/>
  <c r="Z159" i="4" s="1"/>
  <c r="AE159" i="4"/>
  <c r="Y85" i="4"/>
  <c r="Z85" i="4" s="1"/>
  <c r="AE85" i="4"/>
  <c r="Y53" i="4"/>
  <c r="Z53" i="4" s="1"/>
  <c r="AE53" i="4"/>
  <c r="Y45" i="4"/>
  <c r="Z45" i="4" s="1"/>
  <c r="AE45" i="4"/>
  <c r="Y95" i="4"/>
  <c r="Z95" i="4" s="1"/>
  <c r="AE95" i="4"/>
  <c r="Y111" i="4"/>
  <c r="Z111" i="4" s="1"/>
  <c r="AE111" i="4"/>
  <c r="Y197" i="4"/>
  <c r="Z197" i="4" s="1"/>
  <c r="AE197" i="4"/>
  <c r="Y56" i="4"/>
  <c r="Z56" i="4" s="1"/>
  <c r="AE56" i="4"/>
  <c r="Y22" i="4"/>
  <c r="Z22" i="4" s="1"/>
  <c r="AE22" i="4"/>
  <c r="Y120" i="4"/>
  <c r="Z120" i="4" s="1"/>
  <c r="AE120" i="4"/>
  <c r="Y29" i="4"/>
  <c r="Z29" i="4" s="1"/>
  <c r="AE29" i="4"/>
  <c r="Y36" i="4"/>
  <c r="Z36" i="4" s="1"/>
  <c r="AE36" i="4"/>
  <c r="Y9" i="4"/>
  <c r="Z9" i="4" s="1"/>
  <c r="AE9" i="4"/>
  <c r="Y99" i="4"/>
  <c r="Z99" i="4" s="1"/>
  <c r="AE99" i="4"/>
  <c r="Y194" i="4"/>
  <c r="Z194" i="4" s="1"/>
  <c r="AE194" i="4"/>
  <c r="Y105" i="4"/>
  <c r="Z105" i="4" s="1"/>
  <c r="AE105" i="4"/>
  <c r="Y147" i="4"/>
  <c r="Z147" i="4" s="1"/>
  <c r="AE147" i="4"/>
  <c r="Y12" i="4"/>
  <c r="Z12" i="4" s="1"/>
  <c r="AE12" i="4"/>
  <c r="Y7" i="4"/>
  <c r="Z7" i="4" s="1"/>
  <c r="AE7" i="4"/>
  <c r="Y101" i="4"/>
  <c r="Z101" i="4" s="1"/>
  <c r="AE101" i="4"/>
  <c r="AF71" i="4"/>
  <c r="AF132" i="4"/>
  <c r="AF148" i="4"/>
  <c r="AF95" i="4"/>
  <c r="AF30" i="4"/>
  <c r="AF102" i="4"/>
  <c r="AF174" i="4"/>
  <c r="AF100" i="4"/>
  <c r="AF180" i="4"/>
  <c r="AF52" i="4"/>
  <c r="AF164" i="4"/>
  <c r="AF36" i="4"/>
  <c r="AF127" i="4"/>
  <c r="AD204" i="4"/>
  <c r="AF126" i="4"/>
  <c r="AF15" i="4"/>
  <c r="AF111" i="4"/>
  <c r="AF118" i="4"/>
  <c r="AF7" i="4"/>
  <c r="Y526" i="3"/>
  <c r="Z526" i="3" s="1"/>
  <c r="AE526" i="3"/>
  <c r="Y552" i="3"/>
  <c r="Z552" i="3" s="1"/>
  <c r="AE552" i="3"/>
  <c r="Y146" i="3"/>
  <c r="Z146" i="3" s="1"/>
  <c r="AE146" i="3"/>
  <c r="Y261" i="3"/>
  <c r="Z261" i="3" s="1"/>
  <c r="AE261" i="3"/>
  <c r="Y361" i="3"/>
  <c r="Z361" i="3" s="1"/>
  <c r="AE361" i="3"/>
  <c r="Y448" i="3"/>
  <c r="Z448" i="3" s="1"/>
  <c r="AE448" i="3"/>
  <c r="Y30" i="3"/>
  <c r="Z30" i="3" s="1"/>
  <c r="AE30" i="3"/>
  <c r="Y258" i="3"/>
  <c r="Z258" i="3" s="1"/>
  <c r="AE258" i="3"/>
  <c r="Y294" i="3"/>
  <c r="Z294" i="3" s="1"/>
  <c r="AE294" i="3"/>
  <c r="Y536" i="3"/>
  <c r="Z536" i="3" s="1"/>
  <c r="AE536" i="3"/>
  <c r="Y463" i="3"/>
  <c r="Z463" i="3" s="1"/>
  <c r="AE463" i="3"/>
  <c r="Y383" i="3"/>
  <c r="Z383" i="3" s="1"/>
  <c r="AE383" i="3"/>
  <c r="Y467" i="3"/>
  <c r="Z467" i="3" s="1"/>
  <c r="AE467" i="3"/>
  <c r="Y309" i="3"/>
  <c r="Z309" i="3" s="1"/>
  <c r="AE309" i="3"/>
  <c r="Y21" i="3"/>
  <c r="Z21" i="3" s="1"/>
  <c r="AE21" i="3"/>
  <c r="Y336" i="3"/>
  <c r="Z336" i="3" s="1"/>
  <c r="AE336" i="3"/>
  <c r="Y130" i="3"/>
  <c r="Z130" i="3" s="1"/>
  <c r="AE130" i="3"/>
  <c r="Y135" i="3"/>
  <c r="Z135" i="3" s="1"/>
  <c r="AE135" i="3"/>
  <c r="Y535" i="3"/>
  <c r="Z535" i="3" s="1"/>
  <c r="AE535" i="3"/>
  <c r="Y428" i="3"/>
  <c r="Z428" i="3" s="1"/>
  <c r="AE428" i="3"/>
  <c r="Y327" i="3"/>
  <c r="Z327" i="3" s="1"/>
  <c r="AE327" i="3"/>
  <c r="Y446" i="3"/>
  <c r="Z446" i="3" s="1"/>
  <c r="AE446" i="3"/>
  <c r="Y131" i="3"/>
  <c r="Z131" i="3" s="1"/>
  <c r="AE131" i="3"/>
  <c r="Y435" i="3"/>
  <c r="Z435" i="3" s="1"/>
  <c r="AE435" i="3"/>
  <c r="Y313" i="3"/>
  <c r="Z313" i="3" s="1"/>
  <c r="AE313" i="3"/>
  <c r="Y342" i="3"/>
  <c r="Z342" i="3" s="1"/>
  <c r="AE342" i="3"/>
  <c r="Y102" i="3"/>
  <c r="Z102" i="3" s="1"/>
  <c r="AE102" i="3"/>
  <c r="Y52" i="3"/>
  <c r="Z52" i="3" s="1"/>
  <c r="AE52" i="3"/>
  <c r="Y254" i="3"/>
  <c r="Z254" i="3" s="1"/>
  <c r="AE254" i="3"/>
  <c r="Y303" i="3"/>
  <c r="Z303" i="3" s="1"/>
  <c r="AE303" i="3"/>
  <c r="Y423" i="3"/>
  <c r="Z423" i="3" s="1"/>
  <c r="AE423" i="3"/>
  <c r="Y48" i="3"/>
  <c r="Z48" i="3" s="1"/>
  <c r="AE48" i="3"/>
  <c r="Y3" i="3"/>
  <c r="Z3" i="3" s="1"/>
  <c r="AE3" i="3"/>
  <c r="Y138" i="3"/>
  <c r="Z138" i="3" s="1"/>
  <c r="AE138" i="3"/>
  <c r="Y410" i="3"/>
  <c r="Z410" i="3" s="1"/>
  <c r="AE410" i="3"/>
  <c r="Y53" i="3"/>
  <c r="Z53" i="3" s="1"/>
  <c r="AE53" i="3"/>
  <c r="Y16" i="3"/>
  <c r="Z16" i="3" s="1"/>
  <c r="AE16" i="3"/>
  <c r="Y65" i="3"/>
  <c r="Z65" i="3" s="1"/>
  <c r="AE65" i="3"/>
  <c r="Y382" i="3"/>
  <c r="Z382" i="3" s="1"/>
  <c r="AE382" i="3"/>
  <c r="Y278" i="3"/>
  <c r="Z278" i="3" s="1"/>
  <c r="AE278" i="3"/>
  <c r="Y564" i="3"/>
  <c r="Z564" i="3" s="1"/>
  <c r="AE564" i="3"/>
  <c r="Y356" i="3"/>
  <c r="Z356" i="3" s="1"/>
  <c r="AE356" i="3"/>
  <c r="Y233" i="3"/>
  <c r="Z233" i="3" s="1"/>
  <c r="AE233" i="3"/>
  <c r="Y495" i="3"/>
  <c r="Z495" i="3" s="1"/>
  <c r="AE495" i="3"/>
  <c r="Y173" i="3"/>
  <c r="Z173" i="3" s="1"/>
  <c r="AE173" i="3"/>
  <c r="Y29" i="3"/>
  <c r="Z29" i="3" s="1"/>
  <c r="AE29" i="3"/>
  <c r="Y364" i="3"/>
  <c r="Z364" i="3" s="1"/>
  <c r="AE364" i="3"/>
  <c r="Y266" i="3"/>
  <c r="Z266" i="3" s="1"/>
  <c r="AE266" i="3"/>
  <c r="Y475" i="3"/>
  <c r="Z475" i="3" s="1"/>
  <c r="AE475" i="3"/>
  <c r="Y73" i="3"/>
  <c r="Z73" i="3" s="1"/>
  <c r="AE73" i="3"/>
  <c r="Y378" i="3"/>
  <c r="Z378" i="3" s="1"/>
  <c r="AE378" i="3"/>
  <c r="Y385" i="3"/>
  <c r="Z385" i="3" s="1"/>
  <c r="AE385" i="3"/>
  <c r="Y184" i="3"/>
  <c r="Z184" i="3" s="1"/>
  <c r="AE184" i="3"/>
  <c r="Y191" i="3"/>
  <c r="Z191" i="3" s="1"/>
  <c r="AE191" i="3"/>
  <c r="Y328" i="3"/>
  <c r="Z328" i="3" s="1"/>
  <c r="AE328" i="3"/>
  <c r="Y319" i="3"/>
  <c r="Z319" i="3" s="1"/>
  <c r="AE319" i="3"/>
  <c r="Y42" i="3"/>
  <c r="Z42" i="3" s="1"/>
  <c r="AE42" i="3"/>
  <c r="Y359" i="3"/>
  <c r="Z359" i="3" s="1"/>
  <c r="AE359" i="3"/>
  <c r="Y421" i="3"/>
  <c r="Z421" i="3" s="1"/>
  <c r="AE421" i="3"/>
  <c r="Y486" i="3"/>
  <c r="Z486" i="3" s="1"/>
  <c r="AE486" i="3"/>
  <c r="Y458" i="3"/>
  <c r="Z458" i="3" s="1"/>
  <c r="AE458" i="3"/>
  <c r="Y484" i="3"/>
  <c r="Z484" i="3" s="1"/>
  <c r="AE484" i="3"/>
  <c r="Y546" i="3"/>
  <c r="Z546" i="3" s="1"/>
  <c r="AE546" i="3"/>
  <c r="Y109" i="3"/>
  <c r="Z109" i="3" s="1"/>
  <c r="AE109" i="3"/>
  <c r="Y120" i="3"/>
  <c r="Z120" i="3" s="1"/>
  <c r="AE120" i="3"/>
  <c r="Y556" i="3"/>
  <c r="Z556" i="3" s="1"/>
  <c r="AE556" i="3"/>
  <c r="Y476" i="3"/>
  <c r="Z476" i="3" s="1"/>
  <c r="AE476" i="3"/>
  <c r="Y79" i="3"/>
  <c r="Z79" i="3" s="1"/>
  <c r="AE79" i="3"/>
  <c r="Y110" i="3"/>
  <c r="Z110" i="3" s="1"/>
  <c r="AE110" i="3"/>
  <c r="Y178" i="3"/>
  <c r="Z178" i="3" s="1"/>
  <c r="AE178" i="3"/>
  <c r="Y92" i="3"/>
  <c r="Z92" i="3" s="1"/>
  <c r="AE92" i="3"/>
  <c r="Y520" i="3"/>
  <c r="Z520" i="3" s="1"/>
  <c r="AE520" i="3"/>
  <c r="Y415" i="3"/>
  <c r="Z415" i="3" s="1"/>
  <c r="AE415" i="3"/>
  <c r="Y118" i="3"/>
  <c r="Z118" i="3" s="1"/>
  <c r="AE118" i="3"/>
  <c r="Y4" i="3"/>
  <c r="Z4" i="3" s="1"/>
  <c r="AE4" i="3"/>
  <c r="Y519" i="3"/>
  <c r="Z519" i="3" s="1"/>
  <c r="AE519" i="3"/>
  <c r="Y78" i="3"/>
  <c r="Z78" i="3" s="1"/>
  <c r="AE78" i="3"/>
  <c r="Y7" i="3"/>
  <c r="Z7" i="3" s="1"/>
  <c r="AE7" i="3"/>
  <c r="Y307" i="3"/>
  <c r="Z307" i="3" s="1"/>
  <c r="AE307" i="3"/>
  <c r="Y517" i="3"/>
  <c r="Z517" i="3" s="1"/>
  <c r="AE517" i="3"/>
  <c r="Y404" i="3"/>
  <c r="Z404" i="3" s="1"/>
  <c r="AE404" i="3"/>
  <c r="Y305" i="3"/>
  <c r="Z305" i="3" s="1"/>
  <c r="AE305" i="3"/>
  <c r="Y312" i="3"/>
  <c r="Z312" i="3" s="1"/>
  <c r="AE312" i="3"/>
  <c r="Y531" i="3"/>
  <c r="Z531" i="3" s="1"/>
  <c r="AE531" i="3"/>
  <c r="Y518" i="3"/>
  <c r="Z518" i="3" s="1"/>
  <c r="AE518" i="3"/>
  <c r="Y293" i="3"/>
  <c r="Z293" i="3" s="1"/>
  <c r="AE293" i="3"/>
  <c r="Y68" i="3"/>
  <c r="Z68" i="3" s="1"/>
  <c r="AE68" i="3"/>
  <c r="Y452" i="3"/>
  <c r="Z452" i="3" s="1"/>
  <c r="AE452" i="3"/>
  <c r="Y314" i="3"/>
  <c r="Z314" i="3" s="1"/>
  <c r="AE314" i="3"/>
  <c r="Y153" i="3"/>
  <c r="Z153" i="3" s="1"/>
  <c r="AE153" i="3"/>
  <c r="Y13" i="3"/>
  <c r="Z13" i="3" s="1"/>
  <c r="AE13" i="3"/>
  <c r="Y185" i="3"/>
  <c r="Z185" i="3" s="1"/>
  <c r="AE185" i="3"/>
  <c r="Y232" i="3"/>
  <c r="Z232" i="3" s="1"/>
  <c r="AE232" i="3"/>
  <c r="Y290" i="3"/>
  <c r="Z290" i="3" s="1"/>
  <c r="AE290" i="3"/>
  <c r="Y265" i="3"/>
  <c r="Z265" i="3" s="1"/>
  <c r="AE265" i="3"/>
  <c r="Y12" i="3"/>
  <c r="Z12" i="3" s="1"/>
  <c r="AE12" i="3"/>
  <c r="Y229" i="3"/>
  <c r="Z229" i="3" s="1"/>
  <c r="AE229" i="3"/>
  <c r="Y103" i="3"/>
  <c r="Z103" i="3" s="1"/>
  <c r="AE103" i="3"/>
  <c r="Y162" i="3"/>
  <c r="Z162" i="3" s="1"/>
  <c r="AE162" i="3"/>
  <c r="Y391" i="3"/>
  <c r="Z391" i="3" s="1"/>
  <c r="AE391" i="3"/>
  <c r="Y473" i="3"/>
  <c r="Z473" i="3" s="1"/>
  <c r="AE473" i="3"/>
  <c r="Y223" i="3"/>
  <c r="Z223" i="3" s="1"/>
  <c r="AE223" i="3"/>
  <c r="Y357" i="3"/>
  <c r="Z357" i="3" s="1"/>
  <c r="AE357" i="3"/>
  <c r="Y225" i="3"/>
  <c r="Z225" i="3" s="1"/>
  <c r="AE225" i="3"/>
  <c r="Y427" i="3"/>
  <c r="Z427" i="3" s="1"/>
  <c r="AE427" i="3"/>
  <c r="Y491" i="3"/>
  <c r="Z491" i="3" s="1"/>
  <c r="AE491" i="3"/>
  <c r="Y70" i="3"/>
  <c r="Z70" i="3" s="1"/>
  <c r="AE70" i="3"/>
  <c r="Y140" i="3"/>
  <c r="Z140" i="3" s="1"/>
  <c r="AE140" i="3"/>
  <c r="Y144" i="3"/>
  <c r="Z144" i="3" s="1"/>
  <c r="AE144" i="3"/>
  <c r="Y116" i="3"/>
  <c r="Z116" i="3" s="1"/>
  <c r="AE116" i="3"/>
  <c r="Y288" i="3"/>
  <c r="Z288" i="3" s="1"/>
  <c r="AE288" i="3"/>
  <c r="Y176" i="3"/>
  <c r="Z176" i="3" s="1"/>
  <c r="AE176" i="3"/>
  <c r="Y139" i="3"/>
  <c r="Z139" i="3" s="1"/>
  <c r="AE139" i="3"/>
  <c r="Y189" i="3"/>
  <c r="Z189" i="3" s="1"/>
  <c r="AE189" i="3"/>
  <c r="Y469" i="3"/>
  <c r="Z469" i="3" s="1"/>
  <c r="AE469" i="3"/>
  <c r="Y245" i="3"/>
  <c r="Z245" i="3" s="1"/>
  <c r="AE245" i="3"/>
  <c r="Y172" i="3"/>
  <c r="Z172" i="3" s="1"/>
  <c r="AE172" i="3"/>
  <c r="Y23" i="3"/>
  <c r="Z23" i="3" s="1"/>
  <c r="AE23" i="3"/>
  <c r="Y49" i="3"/>
  <c r="Z49" i="3" s="1"/>
  <c r="AE49" i="3"/>
  <c r="Y407" i="3"/>
  <c r="Z407" i="3" s="1"/>
  <c r="AE407" i="3"/>
  <c r="Y482" i="3"/>
  <c r="Z482" i="3" s="1"/>
  <c r="AE482" i="3"/>
  <c r="Y292" i="3"/>
  <c r="Z292" i="3" s="1"/>
  <c r="AE292" i="3"/>
  <c r="Y302" i="3"/>
  <c r="Z302" i="3" s="1"/>
  <c r="AE302" i="3"/>
  <c r="Y554" i="3"/>
  <c r="Z554" i="3" s="1"/>
  <c r="AE554" i="3"/>
  <c r="Y126" i="3"/>
  <c r="Z126" i="3" s="1"/>
  <c r="AE126" i="3"/>
  <c r="Y406" i="3"/>
  <c r="Z406" i="3" s="1"/>
  <c r="AE406" i="3"/>
  <c r="Y524" i="3"/>
  <c r="Z524" i="3" s="1"/>
  <c r="AE524" i="3"/>
  <c r="Y91" i="3"/>
  <c r="Z91" i="3" s="1"/>
  <c r="AE91" i="3"/>
  <c r="Y511" i="3"/>
  <c r="Z511" i="3" s="1"/>
  <c r="AE511" i="3"/>
  <c r="Y440" i="3"/>
  <c r="Z440" i="3" s="1"/>
  <c r="AE440" i="3"/>
  <c r="Y161" i="3"/>
  <c r="Z161" i="3" s="1"/>
  <c r="AE161" i="3"/>
  <c r="Y200" i="3"/>
  <c r="Z200" i="3" s="1"/>
  <c r="AE200" i="3"/>
  <c r="Y311" i="3"/>
  <c r="Z311" i="3" s="1"/>
  <c r="AE311" i="3"/>
  <c r="Y384" i="3"/>
  <c r="Z384" i="3" s="1"/>
  <c r="AE384" i="3"/>
  <c r="Y32" i="3"/>
  <c r="Z32" i="3" s="1"/>
  <c r="AE32" i="3"/>
  <c r="Y151" i="3"/>
  <c r="Z151" i="3" s="1"/>
  <c r="AE151" i="3"/>
  <c r="Y525" i="3"/>
  <c r="Z525" i="3" s="1"/>
  <c r="AE525" i="3"/>
  <c r="Y308" i="3"/>
  <c r="Z308" i="3" s="1"/>
  <c r="AE308" i="3"/>
  <c r="Y466" i="3"/>
  <c r="Z466" i="3" s="1"/>
  <c r="AE466" i="3"/>
  <c r="Y472" i="3"/>
  <c r="Z472" i="3" s="1"/>
  <c r="AE472" i="3"/>
  <c r="Y480" i="3"/>
  <c r="Z480" i="3" s="1"/>
  <c r="AE480" i="3"/>
  <c r="Y76" i="3"/>
  <c r="Z76" i="3" s="1"/>
  <c r="AE76" i="3"/>
  <c r="Y544" i="3"/>
  <c r="Z544" i="3" s="1"/>
  <c r="AE544" i="3"/>
  <c r="Y281" i="3"/>
  <c r="Z281" i="3" s="1"/>
  <c r="AE281" i="3"/>
  <c r="Y381" i="3"/>
  <c r="Z381" i="3" s="1"/>
  <c r="AE381" i="3"/>
  <c r="Y532" i="3"/>
  <c r="Z532" i="3" s="1"/>
  <c r="AE532" i="3"/>
  <c r="Y333" i="3"/>
  <c r="Z333" i="3" s="1"/>
  <c r="AE333" i="3"/>
  <c r="Y453" i="3"/>
  <c r="Z453" i="3" s="1"/>
  <c r="AE453" i="3"/>
  <c r="Y69" i="3"/>
  <c r="Z69" i="3" s="1"/>
  <c r="AE69" i="3"/>
  <c r="Y37" i="3"/>
  <c r="Z37" i="3" s="1"/>
  <c r="AE37" i="3"/>
  <c r="Y523" i="3"/>
  <c r="Z523" i="3" s="1"/>
  <c r="AE523" i="3"/>
  <c r="Y445" i="3"/>
  <c r="Z445" i="3" s="1"/>
  <c r="AE445" i="3"/>
  <c r="Y71" i="3"/>
  <c r="Z71" i="3" s="1"/>
  <c r="AE71" i="3"/>
  <c r="Y228" i="3"/>
  <c r="Z228" i="3" s="1"/>
  <c r="AE228" i="3"/>
  <c r="Y368" i="3"/>
  <c r="Z368" i="3" s="1"/>
  <c r="AE368" i="3"/>
  <c r="Y243" i="3"/>
  <c r="Z243" i="3" s="1"/>
  <c r="AE243" i="3"/>
  <c r="Y125" i="3"/>
  <c r="Z125" i="3" s="1"/>
  <c r="AE125" i="3"/>
  <c r="Y338" i="3"/>
  <c r="Z338" i="3" s="1"/>
  <c r="AE338" i="3"/>
  <c r="Y558" i="3"/>
  <c r="Z558" i="3" s="1"/>
  <c r="AE558" i="3"/>
  <c r="Y432" i="3"/>
  <c r="Z432" i="3" s="1"/>
  <c r="AE432" i="3"/>
  <c r="Y217" i="3"/>
  <c r="Z217" i="3" s="1"/>
  <c r="AE217" i="3"/>
  <c r="Y219" i="3"/>
  <c r="Z219" i="3" s="1"/>
  <c r="AE219" i="3"/>
  <c r="Y527" i="3"/>
  <c r="Z527" i="3" s="1"/>
  <c r="AE527" i="3"/>
  <c r="Y207" i="3"/>
  <c r="Z207" i="3" s="1"/>
  <c r="AE207" i="3"/>
  <c r="Y90" i="3"/>
  <c r="Z90" i="3" s="1"/>
  <c r="AE90" i="3"/>
  <c r="Y197" i="3"/>
  <c r="Z197" i="3" s="1"/>
  <c r="AE197" i="3"/>
  <c r="Y454" i="3"/>
  <c r="Z454" i="3" s="1"/>
  <c r="AE454" i="3"/>
  <c r="Y129" i="3"/>
  <c r="Z129" i="3" s="1"/>
  <c r="AE129" i="3"/>
  <c r="Y57" i="3"/>
  <c r="Z57" i="3" s="1"/>
  <c r="AE57" i="3"/>
  <c r="Y297" i="3"/>
  <c r="Z297" i="3" s="1"/>
  <c r="AE297" i="3"/>
  <c r="Y470" i="3"/>
  <c r="Z470" i="3" s="1"/>
  <c r="AE470" i="3"/>
  <c r="Y269" i="3"/>
  <c r="Z269" i="3" s="1"/>
  <c r="AE269" i="3"/>
  <c r="Y321" i="3"/>
  <c r="Z321" i="3" s="1"/>
  <c r="AE321" i="3"/>
  <c r="Y547" i="3"/>
  <c r="Z547" i="3" s="1"/>
  <c r="AE547" i="3"/>
  <c r="AF448" i="3"/>
  <c r="Y468" i="3"/>
  <c r="Z468" i="3" s="1"/>
  <c r="AE468" i="3"/>
  <c r="Y204" i="3"/>
  <c r="Z204" i="3" s="1"/>
  <c r="AE204" i="3"/>
  <c r="Y75" i="3"/>
  <c r="Z75" i="3" s="1"/>
  <c r="AE75" i="3"/>
  <c r="Y105" i="3"/>
  <c r="Z105" i="3" s="1"/>
  <c r="AE105" i="3"/>
  <c r="Y248" i="3"/>
  <c r="Z248" i="3" s="1"/>
  <c r="AE248" i="3"/>
  <c r="Y541" i="3"/>
  <c r="Z541" i="3" s="1"/>
  <c r="AE541" i="3"/>
  <c r="Y284" i="3"/>
  <c r="Z284" i="3" s="1"/>
  <c r="AE284" i="3"/>
  <c r="Y198" i="3"/>
  <c r="Z198" i="3" s="1"/>
  <c r="AE198" i="3"/>
  <c r="Y168" i="3"/>
  <c r="Z168" i="3" s="1"/>
  <c r="AE168" i="3"/>
  <c r="Y202" i="3"/>
  <c r="Z202" i="3" s="1"/>
  <c r="AE202" i="3"/>
  <c r="Y351" i="3"/>
  <c r="Z351" i="3" s="1"/>
  <c r="AE351" i="3"/>
  <c r="Y565" i="3"/>
  <c r="Z565" i="3" s="1"/>
  <c r="AE565" i="3"/>
  <c r="Y147" i="3"/>
  <c r="Z147" i="3" s="1"/>
  <c r="AE147" i="3"/>
  <c r="Y134" i="3"/>
  <c r="Z134" i="3" s="1"/>
  <c r="AE134" i="3"/>
  <c r="Y128" i="3"/>
  <c r="Z128" i="3" s="1"/>
  <c r="AE128" i="3"/>
  <c r="Y169" i="3"/>
  <c r="Z169" i="3" s="1"/>
  <c r="AE169" i="3"/>
  <c r="Y349" i="3"/>
  <c r="Z349" i="3" s="1"/>
  <c r="AE349" i="3"/>
  <c r="Y171" i="3"/>
  <c r="Z171" i="3" s="1"/>
  <c r="AE171" i="3"/>
  <c r="Y234" i="3"/>
  <c r="Z234" i="3" s="1"/>
  <c r="AE234" i="3"/>
  <c r="Y417" i="3"/>
  <c r="Z417" i="3" s="1"/>
  <c r="AE417" i="3"/>
  <c r="Y264" i="3"/>
  <c r="Z264" i="3" s="1"/>
  <c r="AE264" i="3"/>
  <c r="Y460" i="3"/>
  <c r="Z460" i="3" s="1"/>
  <c r="AE460" i="3"/>
  <c r="Y418" i="3"/>
  <c r="Z418" i="3" s="1"/>
  <c r="AE418" i="3"/>
  <c r="Y114" i="3"/>
  <c r="Z114" i="3" s="1"/>
  <c r="AE114" i="3"/>
  <c r="Y58" i="3"/>
  <c r="Z58" i="3" s="1"/>
  <c r="AE58" i="3"/>
  <c r="Y510" i="3"/>
  <c r="Z510" i="3" s="1"/>
  <c r="AE510" i="3"/>
  <c r="Y326" i="3"/>
  <c r="Z326" i="3" s="1"/>
  <c r="AE326" i="3"/>
  <c r="Y253" i="3"/>
  <c r="Z253" i="3" s="1"/>
  <c r="AE253" i="3"/>
  <c r="Y334" i="3"/>
  <c r="Z334" i="3" s="1"/>
  <c r="AE334" i="3"/>
  <c r="Y108" i="3"/>
  <c r="Z108" i="3" s="1"/>
  <c r="AE108" i="3"/>
  <c r="Y402" i="3"/>
  <c r="Z402" i="3" s="1"/>
  <c r="AE402" i="3"/>
  <c r="Y132" i="3"/>
  <c r="Z132" i="3" s="1"/>
  <c r="AE132" i="3"/>
  <c r="Y124" i="3"/>
  <c r="Z124" i="3" s="1"/>
  <c r="AE124" i="3"/>
  <c r="Y241" i="3"/>
  <c r="Z241" i="3" s="1"/>
  <c r="AE241" i="3"/>
  <c r="Y390" i="3"/>
  <c r="Z390" i="3" s="1"/>
  <c r="AE390" i="3"/>
  <c r="Y67" i="3"/>
  <c r="Z67" i="3" s="1"/>
  <c r="AE67" i="3"/>
  <c r="Y340" i="3"/>
  <c r="Z340" i="3" s="1"/>
  <c r="AE340" i="3"/>
  <c r="Y26" i="3"/>
  <c r="Z26" i="3" s="1"/>
  <c r="AE26" i="3"/>
  <c r="Y513" i="3"/>
  <c r="Z513" i="3" s="1"/>
  <c r="AE513" i="3"/>
  <c r="Y45" i="3"/>
  <c r="Z45" i="3" s="1"/>
  <c r="AE45" i="3"/>
  <c r="Y301" i="3"/>
  <c r="Z301" i="3" s="1"/>
  <c r="AE301" i="3"/>
  <c r="Y240" i="3"/>
  <c r="Z240" i="3" s="1"/>
  <c r="AE240" i="3"/>
  <c r="Y459" i="3"/>
  <c r="Z459" i="3" s="1"/>
  <c r="AE459" i="3"/>
  <c r="Y262" i="3"/>
  <c r="Z262" i="3" s="1"/>
  <c r="AE262" i="3"/>
  <c r="Y59" i="3"/>
  <c r="Z59" i="3" s="1"/>
  <c r="AE59" i="3"/>
  <c r="Y492" i="3"/>
  <c r="Z492" i="3" s="1"/>
  <c r="AE492" i="3"/>
  <c r="Y43" i="3"/>
  <c r="Z43" i="3" s="1"/>
  <c r="AE43" i="3"/>
  <c r="Y516" i="3"/>
  <c r="Z516" i="3" s="1"/>
  <c r="AE516" i="3"/>
  <c r="Y27" i="3"/>
  <c r="Z27" i="3" s="1"/>
  <c r="AE27" i="3"/>
  <c r="Y113" i="3"/>
  <c r="Z113" i="3" s="1"/>
  <c r="AE113" i="3"/>
  <c r="Y212" i="3"/>
  <c r="Z212" i="3" s="1"/>
  <c r="AE212" i="3"/>
  <c r="Y350" i="3"/>
  <c r="Z350" i="3" s="1"/>
  <c r="AE350" i="3"/>
  <c r="Y226" i="3"/>
  <c r="Z226" i="3" s="1"/>
  <c r="AE226" i="3"/>
  <c r="Y477" i="3"/>
  <c r="Z477" i="3" s="1"/>
  <c r="AE477" i="3"/>
  <c r="Y136" i="3"/>
  <c r="Z136" i="3" s="1"/>
  <c r="AE136" i="3"/>
  <c r="Y426" i="3"/>
  <c r="Z426" i="3" s="1"/>
  <c r="AE426" i="3"/>
  <c r="Y447" i="3"/>
  <c r="Z447" i="3" s="1"/>
  <c r="AE447" i="3"/>
  <c r="Y279" i="3"/>
  <c r="Z279" i="3" s="1"/>
  <c r="AE279" i="3"/>
  <c r="Y123" i="3"/>
  <c r="Z123" i="3" s="1"/>
  <c r="AE123" i="3"/>
  <c r="Y180" i="3"/>
  <c r="Z180" i="3" s="1"/>
  <c r="AE180" i="3"/>
  <c r="Y88" i="3"/>
  <c r="Z88" i="3" s="1"/>
  <c r="AE88" i="3"/>
  <c r="Y41" i="3"/>
  <c r="Z41" i="3" s="1"/>
  <c r="AE41" i="3"/>
  <c r="Y221" i="3"/>
  <c r="Z221" i="3" s="1"/>
  <c r="AE221" i="3"/>
  <c r="Y479" i="3"/>
  <c r="Z479" i="3" s="1"/>
  <c r="AE479" i="3"/>
  <c r="Y441" i="3"/>
  <c r="Z441" i="3" s="1"/>
  <c r="AE441" i="3"/>
  <c r="Y325" i="3"/>
  <c r="Z325" i="3" s="1"/>
  <c r="AE325" i="3"/>
  <c r="Y397" i="3"/>
  <c r="Z397" i="3" s="1"/>
  <c r="AE397" i="3"/>
  <c r="Y246" i="3"/>
  <c r="Z246" i="3" s="1"/>
  <c r="AE246" i="3"/>
  <c r="Y154" i="3"/>
  <c r="Z154" i="3" s="1"/>
  <c r="AE154" i="3"/>
  <c r="Y28" i="3"/>
  <c r="Z28" i="3" s="1"/>
  <c r="AE28" i="3"/>
  <c r="Y493" i="3"/>
  <c r="Z493" i="3" s="1"/>
  <c r="AE493" i="3"/>
  <c r="Y377" i="3"/>
  <c r="Z377" i="3" s="1"/>
  <c r="AE377" i="3"/>
  <c r="Y10" i="3"/>
  <c r="Z10" i="3" s="1"/>
  <c r="AE10" i="3"/>
  <c r="Y537" i="3"/>
  <c r="Z537" i="3" s="1"/>
  <c r="AE537" i="3"/>
  <c r="Y431" i="3"/>
  <c r="Z431" i="3" s="1"/>
  <c r="AE431" i="3"/>
  <c r="Y306" i="3"/>
  <c r="Z306" i="3" s="1"/>
  <c r="AE306" i="3"/>
  <c r="Y436" i="3"/>
  <c r="Z436" i="3" s="1"/>
  <c r="AE436" i="3"/>
  <c r="Y488" i="3"/>
  <c r="Z488" i="3" s="1"/>
  <c r="AE488" i="3"/>
  <c r="Y199" i="3"/>
  <c r="Z199" i="3" s="1"/>
  <c r="AE199" i="3"/>
  <c r="Y419" i="3"/>
  <c r="Z419" i="3" s="1"/>
  <c r="AE419" i="3"/>
  <c r="Y380" i="3"/>
  <c r="Z380" i="3" s="1"/>
  <c r="AE380" i="3"/>
  <c r="Y121" i="3"/>
  <c r="Z121" i="3" s="1"/>
  <c r="AE121" i="3"/>
  <c r="Y347" i="3"/>
  <c r="Z347" i="3" s="1"/>
  <c r="AE347" i="3"/>
  <c r="Y425" i="3"/>
  <c r="Z425" i="3" s="1"/>
  <c r="AE425" i="3"/>
  <c r="Y465" i="3"/>
  <c r="Z465" i="3" s="1"/>
  <c r="AE465" i="3"/>
  <c r="Y372" i="3"/>
  <c r="Z372" i="3" s="1"/>
  <c r="AE372" i="3"/>
  <c r="Y358" i="3"/>
  <c r="Z358" i="3" s="1"/>
  <c r="AE358" i="3"/>
  <c r="Y206" i="3"/>
  <c r="Z206" i="3" s="1"/>
  <c r="AE206" i="3"/>
  <c r="Y392" i="3"/>
  <c r="Z392" i="3" s="1"/>
  <c r="AE392" i="3"/>
  <c r="Y369" i="3"/>
  <c r="Z369" i="3" s="1"/>
  <c r="AE369" i="3"/>
  <c r="Y11" i="3"/>
  <c r="Z11" i="3" s="1"/>
  <c r="AE11" i="3"/>
  <c r="Y250" i="3"/>
  <c r="Z250" i="3" s="1"/>
  <c r="AE250" i="3"/>
  <c r="Y499" i="3"/>
  <c r="Z499" i="3" s="1"/>
  <c r="AE499" i="3"/>
  <c r="Y557" i="3"/>
  <c r="Z557" i="3" s="1"/>
  <c r="AE557" i="3"/>
  <c r="Y280" i="3"/>
  <c r="Z280" i="3" s="1"/>
  <c r="AE280" i="3"/>
  <c r="Y543" i="3"/>
  <c r="Z543" i="3" s="1"/>
  <c r="AE543" i="3"/>
  <c r="Y396" i="3"/>
  <c r="Z396" i="3" s="1"/>
  <c r="AE396" i="3"/>
  <c r="Y462" i="3"/>
  <c r="Z462" i="3" s="1"/>
  <c r="AE462" i="3"/>
  <c r="Y235" i="3"/>
  <c r="Z235" i="3" s="1"/>
  <c r="AE235" i="3"/>
  <c r="Y429" i="3"/>
  <c r="Z429" i="3" s="1"/>
  <c r="AE429" i="3"/>
  <c r="Y242" i="3"/>
  <c r="Z242" i="3" s="1"/>
  <c r="AE242" i="3"/>
  <c r="Y433" i="3"/>
  <c r="Z433" i="3" s="1"/>
  <c r="AE433" i="3"/>
  <c r="Y205" i="3"/>
  <c r="Z205" i="3" s="1"/>
  <c r="AE205" i="3"/>
  <c r="Y365" i="3"/>
  <c r="Z365" i="3" s="1"/>
  <c r="AE365" i="3"/>
  <c r="Y155" i="3"/>
  <c r="Z155" i="3" s="1"/>
  <c r="AE155" i="3"/>
  <c r="Y422" i="3"/>
  <c r="Z422" i="3" s="1"/>
  <c r="AE422" i="3"/>
  <c r="Y367" i="3"/>
  <c r="Z367" i="3" s="1"/>
  <c r="AE367" i="3"/>
  <c r="Y457" i="3"/>
  <c r="Z457" i="3" s="1"/>
  <c r="AE457" i="3"/>
  <c r="Y87" i="3"/>
  <c r="Z87" i="3" s="1"/>
  <c r="AE87" i="3"/>
  <c r="Y337" i="3"/>
  <c r="Z337" i="3" s="1"/>
  <c r="AE337" i="3"/>
  <c r="Y530" i="3"/>
  <c r="Z530" i="3" s="1"/>
  <c r="AE530" i="3"/>
  <c r="Y175" i="3"/>
  <c r="Z175" i="3" s="1"/>
  <c r="AE175" i="3"/>
  <c r="Y39" i="3"/>
  <c r="Z39" i="3" s="1"/>
  <c r="AE39" i="3"/>
  <c r="Y562" i="3"/>
  <c r="Z562" i="3" s="1"/>
  <c r="AE562" i="3"/>
  <c r="Y335" i="3"/>
  <c r="Z335" i="3" s="1"/>
  <c r="AE335" i="3"/>
  <c r="Y456" i="3"/>
  <c r="Z456" i="3" s="1"/>
  <c r="AE456" i="3"/>
  <c r="Y318" i="3"/>
  <c r="Z318" i="3" s="1"/>
  <c r="AE318" i="3"/>
  <c r="Y106" i="3"/>
  <c r="Z106" i="3" s="1"/>
  <c r="AE106" i="3"/>
  <c r="Y62" i="3"/>
  <c r="Z62" i="3" s="1"/>
  <c r="AE62" i="3"/>
  <c r="Y167" i="3"/>
  <c r="Z167" i="3" s="1"/>
  <c r="AE167" i="3"/>
  <c r="Y282" i="3"/>
  <c r="Z282" i="3" s="1"/>
  <c r="AE282" i="3"/>
  <c r="Y450" i="3"/>
  <c r="Z450" i="3" s="1"/>
  <c r="AE450" i="3"/>
  <c r="Y195" i="3"/>
  <c r="Z195" i="3" s="1"/>
  <c r="AE195" i="3"/>
  <c r="Y224" i="3"/>
  <c r="Z224" i="3" s="1"/>
  <c r="AE224" i="3"/>
  <c r="Y231" i="3"/>
  <c r="Z231" i="3" s="1"/>
  <c r="AE231" i="3"/>
  <c r="Y54" i="3"/>
  <c r="Z54" i="3" s="1"/>
  <c r="AE54" i="3"/>
  <c r="Y388" i="3"/>
  <c r="Z388" i="3" s="1"/>
  <c r="AE388" i="3"/>
  <c r="Y483" i="3"/>
  <c r="Z483" i="3" s="1"/>
  <c r="AE483" i="3"/>
  <c r="Y317" i="3"/>
  <c r="Z317" i="3" s="1"/>
  <c r="AE317" i="3"/>
  <c r="Y545" i="3"/>
  <c r="Z545" i="3" s="1"/>
  <c r="AE545" i="3"/>
  <c r="Y560" i="3"/>
  <c r="Z560" i="3" s="1"/>
  <c r="AE560" i="3"/>
  <c r="Y437" i="3"/>
  <c r="Z437" i="3" s="1"/>
  <c r="AE437" i="3"/>
  <c r="Y44" i="3"/>
  <c r="Z44" i="3" s="1"/>
  <c r="AE44" i="3"/>
  <c r="Y274" i="3"/>
  <c r="Z274" i="3" s="1"/>
  <c r="AE274" i="3"/>
  <c r="Y559" i="3"/>
  <c r="Z559" i="3" s="1"/>
  <c r="AE559" i="3"/>
  <c r="Y324" i="3"/>
  <c r="Z324" i="3" s="1"/>
  <c r="AE324" i="3"/>
  <c r="Y550" i="3"/>
  <c r="Z550" i="3" s="1"/>
  <c r="AE550" i="3"/>
  <c r="Y77" i="3"/>
  <c r="Z77" i="3" s="1"/>
  <c r="AE77" i="3"/>
  <c r="Y353" i="3"/>
  <c r="Z353" i="3" s="1"/>
  <c r="AE353" i="3"/>
  <c r="Y119" i="3"/>
  <c r="Z119" i="3" s="1"/>
  <c r="AE119" i="3"/>
  <c r="Y508" i="3"/>
  <c r="Z508" i="3" s="1"/>
  <c r="AE508" i="3"/>
  <c r="Y89" i="3"/>
  <c r="Z89" i="3" s="1"/>
  <c r="AE89" i="3"/>
  <c r="Y133" i="3"/>
  <c r="Z133" i="3" s="1"/>
  <c r="AE133" i="3"/>
  <c r="Y389" i="3"/>
  <c r="Z389" i="3" s="1"/>
  <c r="AE389" i="3"/>
  <c r="Y411" i="3"/>
  <c r="Z411" i="3" s="1"/>
  <c r="AE411" i="3"/>
  <c r="Y549" i="3"/>
  <c r="Z549" i="3" s="1"/>
  <c r="AE549" i="3"/>
  <c r="Y275" i="3"/>
  <c r="Z275" i="3" s="1"/>
  <c r="AE275" i="3"/>
  <c r="Y188" i="3"/>
  <c r="Z188" i="3" s="1"/>
  <c r="AE188" i="3"/>
  <c r="Y82" i="3"/>
  <c r="Z82" i="3" s="1"/>
  <c r="AE82" i="3"/>
  <c r="Y485" i="3"/>
  <c r="Z485" i="3" s="1"/>
  <c r="AE485" i="3"/>
  <c r="Y533" i="3"/>
  <c r="Z533" i="3" s="1"/>
  <c r="AE533" i="3"/>
  <c r="Y31" i="3"/>
  <c r="Z31" i="3" s="1"/>
  <c r="AE31" i="3"/>
  <c r="Y256" i="3"/>
  <c r="Z256" i="3" s="1"/>
  <c r="AE256" i="3"/>
  <c r="Y270" i="3"/>
  <c r="Z270" i="3" s="1"/>
  <c r="AE270" i="3"/>
  <c r="Y348" i="3"/>
  <c r="Z348" i="3" s="1"/>
  <c r="AE348" i="3"/>
  <c r="Y360" i="3"/>
  <c r="Z360" i="3" s="1"/>
  <c r="AE360" i="3"/>
  <c r="Y158" i="3"/>
  <c r="Z158" i="3" s="1"/>
  <c r="AE158" i="3"/>
  <c r="Y563" i="3"/>
  <c r="Z563" i="3" s="1"/>
  <c r="AE563" i="3"/>
  <c r="Y444" i="3"/>
  <c r="Z444" i="3" s="1"/>
  <c r="AE444" i="3"/>
  <c r="Y238" i="3"/>
  <c r="Z238" i="3" s="1"/>
  <c r="AE238" i="3"/>
  <c r="Y222" i="3"/>
  <c r="Z222" i="3" s="1"/>
  <c r="AE222" i="3"/>
  <c r="Y505" i="3"/>
  <c r="Z505" i="3" s="1"/>
  <c r="AE505" i="3"/>
  <c r="Y497" i="3"/>
  <c r="Z497" i="3" s="1"/>
  <c r="AE497" i="3"/>
  <c r="Y34" i="3"/>
  <c r="Z34" i="3" s="1"/>
  <c r="AE34" i="3"/>
  <c r="Y283" i="3"/>
  <c r="Z283" i="3" s="1"/>
  <c r="AE283" i="3"/>
  <c r="Y18" i="3"/>
  <c r="Z18" i="3" s="1"/>
  <c r="AE18" i="3"/>
  <c r="Y35" i="3"/>
  <c r="Z35" i="3" s="1"/>
  <c r="AE35" i="3"/>
  <c r="Y320" i="3"/>
  <c r="Z320" i="3" s="1"/>
  <c r="AE320" i="3"/>
  <c r="Y561" i="3"/>
  <c r="Z561" i="3" s="1"/>
  <c r="AE561" i="3"/>
  <c r="Y86" i="3"/>
  <c r="Z86" i="3" s="1"/>
  <c r="AE86" i="3"/>
  <c r="Y268" i="3"/>
  <c r="Z268" i="3" s="1"/>
  <c r="AE268" i="3"/>
  <c r="Y343" i="3"/>
  <c r="Z343" i="3" s="1"/>
  <c r="AE343" i="3"/>
  <c r="Y420" i="3"/>
  <c r="Z420" i="3" s="1"/>
  <c r="AE420" i="3"/>
  <c r="Y271" i="3"/>
  <c r="Z271" i="3" s="1"/>
  <c r="AE271" i="3"/>
  <c r="Y490" i="3"/>
  <c r="Z490" i="3" s="1"/>
  <c r="AE490" i="3"/>
  <c r="Y409" i="3"/>
  <c r="Z409" i="3" s="1"/>
  <c r="AE409" i="3"/>
  <c r="Y192" i="3"/>
  <c r="Z192" i="3" s="1"/>
  <c r="AE192" i="3"/>
  <c r="Y257" i="3"/>
  <c r="Z257" i="3" s="1"/>
  <c r="AE257" i="3"/>
  <c r="Y370" i="3"/>
  <c r="Z370" i="3" s="1"/>
  <c r="AE370" i="3"/>
  <c r="Y528" i="3"/>
  <c r="Z528" i="3" s="1"/>
  <c r="AE528" i="3"/>
  <c r="Y122" i="3"/>
  <c r="Z122" i="3" s="1"/>
  <c r="AE122" i="3"/>
  <c r="Y190" i="3"/>
  <c r="Z190" i="3" s="1"/>
  <c r="AE190" i="3"/>
  <c r="Y64" i="3"/>
  <c r="Z64" i="3" s="1"/>
  <c r="AE64" i="3"/>
  <c r="Y22" i="3"/>
  <c r="Z22" i="3" s="1"/>
  <c r="AE22" i="3"/>
  <c r="Y159" i="3"/>
  <c r="Z159" i="3" s="1"/>
  <c r="AE159" i="3"/>
  <c r="Y186" i="3"/>
  <c r="Z186" i="3" s="1"/>
  <c r="AE186" i="3"/>
  <c r="Y551" i="3"/>
  <c r="Z551" i="3" s="1"/>
  <c r="AE551" i="3"/>
  <c r="Y322" i="3"/>
  <c r="Z322" i="3" s="1"/>
  <c r="AE322" i="3"/>
  <c r="Y555" i="3"/>
  <c r="Z555" i="3" s="1"/>
  <c r="AE555" i="3"/>
  <c r="Y273" i="3"/>
  <c r="Z273" i="3" s="1"/>
  <c r="AE273" i="3"/>
  <c r="Y230" i="3"/>
  <c r="Z230" i="3" s="1"/>
  <c r="AE230" i="3"/>
  <c r="Y55" i="3"/>
  <c r="Z55" i="3" s="1"/>
  <c r="AE55" i="3"/>
  <c r="Y331" i="3"/>
  <c r="Z331" i="3" s="1"/>
  <c r="AE331" i="3"/>
  <c r="Y434" i="3"/>
  <c r="Z434" i="3" s="1"/>
  <c r="AE434" i="3"/>
  <c r="Y285" i="3"/>
  <c r="Z285" i="3" s="1"/>
  <c r="AE285" i="3"/>
  <c r="Y401" i="3"/>
  <c r="Z401" i="3" s="1"/>
  <c r="AE401" i="3"/>
  <c r="Y208" i="3"/>
  <c r="Z208" i="3" s="1"/>
  <c r="AE208" i="3"/>
  <c r="Y507" i="3"/>
  <c r="Z507" i="3" s="1"/>
  <c r="AE507" i="3"/>
  <c r="Y156" i="3"/>
  <c r="Z156" i="3" s="1"/>
  <c r="AE156" i="3"/>
  <c r="Y386" i="3"/>
  <c r="Z386" i="3" s="1"/>
  <c r="AE386" i="3"/>
  <c r="Y51" i="3"/>
  <c r="Z51" i="3" s="1"/>
  <c r="AE51" i="3"/>
  <c r="Y163" i="3"/>
  <c r="Z163" i="3" s="1"/>
  <c r="AE163" i="3"/>
  <c r="Y100" i="3"/>
  <c r="Z100" i="3" s="1"/>
  <c r="AE100" i="3"/>
  <c r="Y354" i="3"/>
  <c r="Z354" i="3" s="1"/>
  <c r="AE354" i="3"/>
  <c r="Y310" i="3"/>
  <c r="Z310" i="3" s="1"/>
  <c r="AE310" i="3"/>
  <c r="Y72" i="3"/>
  <c r="Z72" i="3" s="1"/>
  <c r="AE72" i="3"/>
  <c r="Y339" i="3"/>
  <c r="Z339" i="3" s="1"/>
  <c r="AE339" i="3"/>
  <c r="Y341" i="3"/>
  <c r="Z341" i="3" s="1"/>
  <c r="AE341" i="3"/>
  <c r="Y85" i="3"/>
  <c r="Z85" i="3" s="1"/>
  <c r="AE85" i="3"/>
  <c r="Y15" i="3"/>
  <c r="Z15" i="3" s="1"/>
  <c r="AE15" i="3"/>
  <c r="Y8" i="3"/>
  <c r="Z8" i="3" s="1"/>
  <c r="AE8" i="3"/>
  <c r="Y393" i="3"/>
  <c r="Z393" i="3" s="1"/>
  <c r="AE393" i="3"/>
  <c r="Y400" i="3"/>
  <c r="Z400" i="3" s="1"/>
  <c r="AE400" i="3"/>
  <c r="Y298" i="3"/>
  <c r="Z298" i="3" s="1"/>
  <c r="AE298" i="3"/>
  <c r="Y193" i="3"/>
  <c r="Z193" i="3" s="1"/>
  <c r="AE193" i="3"/>
  <c r="Y277" i="3"/>
  <c r="Z277" i="3" s="1"/>
  <c r="AE277" i="3"/>
  <c r="Y442" i="3"/>
  <c r="Z442" i="3" s="1"/>
  <c r="AE442" i="3"/>
  <c r="Y40" i="3"/>
  <c r="Z40" i="3" s="1"/>
  <c r="AE40" i="3"/>
  <c r="Y237" i="3"/>
  <c r="Z237" i="3" s="1"/>
  <c r="AE237" i="3"/>
  <c r="Y329" i="3"/>
  <c r="Z329" i="3" s="1"/>
  <c r="AE329" i="3"/>
  <c r="Y150" i="3"/>
  <c r="Z150" i="3" s="1"/>
  <c r="AE150" i="3"/>
  <c r="Y183" i="3"/>
  <c r="Z183" i="3" s="1"/>
  <c r="AE183" i="3"/>
  <c r="Y412" i="3"/>
  <c r="Z412" i="3" s="1"/>
  <c r="AE412" i="3"/>
  <c r="Y345" i="3"/>
  <c r="Z345" i="3" s="1"/>
  <c r="AE345" i="3"/>
  <c r="Y394" i="3"/>
  <c r="Z394" i="3" s="1"/>
  <c r="AE394" i="3"/>
  <c r="Y9" i="3"/>
  <c r="Z9" i="3" s="1"/>
  <c r="AE9" i="3"/>
  <c r="Y203" i="3"/>
  <c r="Z203" i="3" s="1"/>
  <c r="AE203" i="3"/>
  <c r="Y371" i="3"/>
  <c r="Z371" i="3" s="1"/>
  <c r="AE371" i="3"/>
  <c r="Y449" i="3"/>
  <c r="Z449" i="3" s="1"/>
  <c r="AE449" i="3"/>
  <c r="Y33" i="3"/>
  <c r="Z33" i="3" s="1"/>
  <c r="AE33" i="3"/>
  <c r="Y213" i="3"/>
  <c r="Z213" i="3" s="1"/>
  <c r="AE213" i="3"/>
  <c r="Y362" i="3"/>
  <c r="Z362" i="3" s="1"/>
  <c r="AE362" i="3"/>
  <c r="Y61" i="3"/>
  <c r="Z61" i="3" s="1"/>
  <c r="AE61" i="3"/>
  <c r="Y296" i="3"/>
  <c r="Z296" i="3" s="1"/>
  <c r="AE296" i="3"/>
  <c r="Y471" i="3"/>
  <c r="Z471" i="3" s="1"/>
  <c r="AE471" i="3"/>
  <c r="Y263" i="3"/>
  <c r="Z263" i="3" s="1"/>
  <c r="AE263" i="3"/>
  <c r="Y474" i="3"/>
  <c r="Z474" i="3" s="1"/>
  <c r="AE474" i="3"/>
  <c r="Y152" i="3"/>
  <c r="Z152" i="3" s="1"/>
  <c r="AE152" i="3"/>
  <c r="Y416" i="3"/>
  <c r="Z416" i="3" s="1"/>
  <c r="AE416" i="3"/>
  <c r="Y500" i="3"/>
  <c r="Z500" i="3" s="1"/>
  <c r="AE500" i="3"/>
  <c r="Y405" i="3"/>
  <c r="Z405" i="3" s="1"/>
  <c r="AE405" i="3"/>
  <c r="Y346" i="3"/>
  <c r="Z346" i="3" s="1"/>
  <c r="AE346" i="3"/>
  <c r="Y515" i="3"/>
  <c r="Z515" i="3" s="1"/>
  <c r="AE515" i="3"/>
  <c r="Y80" i="3"/>
  <c r="Z80" i="3" s="1"/>
  <c r="AE80" i="3"/>
  <c r="Y352" i="3"/>
  <c r="Z352" i="3" s="1"/>
  <c r="AE352" i="3"/>
  <c r="Y164" i="3"/>
  <c r="Z164" i="3" s="1"/>
  <c r="AE164" i="3"/>
  <c r="Y177" i="3"/>
  <c r="Z177" i="3" s="1"/>
  <c r="AE177" i="3"/>
  <c r="Y512" i="3"/>
  <c r="Z512" i="3" s="1"/>
  <c r="AE512" i="3"/>
  <c r="Y98" i="3"/>
  <c r="Z98" i="3" s="1"/>
  <c r="AE98" i="3"/>
  <c r="Y502" i="3"/>
  <c r="Z502" i="3" s="1"/>
  <c r="AE502" i="3"/>
  <c r="Y6" i="3"/>
  <c r="Z6" i="3" s="1"/>
  <c r="AE6" i="3"/>
  <c r="Y439" i="3"/>
  <c r="Z439" i="3" s="1"/>
  <c r="AE439" i="3"/>
  <c r="Y252" i="3"/>
  <c r="Z252" i="3" s="1"/>
  <c r="AE252" i="3"/>
  <c r="Y216" i="3"/>
  <c r="Z216" i="3" s="1"/>
  <c r="AE216" i="3"/>
  <c r="Y487" i="3"/>
  <c r="Z487" i="3" s="1"/>
  <c r="AE487" i="3"/>
  <c r="Y17" i="3"/>
  <c r="Z17" i="3" s="1"/>
  <c r="AE17" i="3"/>
  <c r="Y179" i="3"/>
  <c r="Z179" i="3" s="1"/>
  <c r="AE179" i="3"/>
  <c r="Y247" i="3"/>
  <c r="Z247" i="3" s="1"/>
  <c r="AE247" i="3"/>
  <c r="Y481" i="3"/>
  <c r="Z481" i="3" s="1"/>
  <c r="AE481" i="3"/>
  <c r="Y259" i="3"/>
  <c r="Z259" i="3" s="1"/>
  <c r="AE259" i="3"/>
  <c r="Y84" i="3"/>
  <c r="Z84" i="3" s="1"/>
  <c r="AE84" i="3"/>
  <c r="Y299" i="3"/>
  <c r="Z299" i="3" s="1"/>
  <c r="AE299" i="3"/>
  <c r="Y165" i="3"/>
  <c r="Z165" i="3" s="1"/>
  <c r="AE165" i="3"/>
  <c r="Y94" i="3"/>
  <c r="Z94" i="3" s="1"/>
  <c r="AE94" i="3"/>
  <c r="Y373" i="3"/>
  <c r="Z373" i="3" s="1"/>
  <c r="AE373" i="3"/>
  <c r="Y295" i="3"/>
  <c r="Z295" i="3" s="1"/>
  <c r="AE295" i="3"/>
  <c r="AF317" i="3"/>
  <c r="Y220" i="3"/>
  <c r="Z220" i="3" s="1"/>
  <c r="AE220" i="3"/>
  <c r="Y201" i="3"/>
  <c r="Z201" i="3" s="1"/>
  <c r="AE201" i="3"/>
  <c r="Y494" i="3"/>
  <c r="Z494" i="3" s="1"/>
  <c r="AE494" i="3"/>
  <c r="Y215" i="3"/>
  <c r="Z215" i="3" s="1"/>
  <c r="AE215" i="3"/>
  <c r="Y464" i="3"/>
  <c r="Z464" i="3" s="1"/>
  <c r="AE464" i="3"/>
  <c r="Y455" i="3"/>
  <c r="Z455" i="3" s="1"/>
  <c r="AE455" i="3"/>
  <c r="Y376" i="3"/>
  <c r="Z376" i="3" s="1"/>
  <c r="AE376" i="3"/>
  <c r="Y143" i="3"/>
  <c r="Z143" i="3" s="1"/>
  <c r="AE143" i="3"/>
  <c r="Y553" i="3"/>
  <c r="Z553" i="3" s="1"/>
  <c r="AE553" i="3"/>
  <c r="Y5" i="3"/>
  <c r="Z5" i="3" s="1"/>
  <c r="AE5" i="3"/>
  <c r="Y227" i="3"/>
  <c r="Z227" i="3" s="1"/>
  <c r="AE227" i="3"/>
  <c r="Y74" i="3"/>
  <c r="Z74" i="3" s="1"/>
  <c r="AE74" i="3"/>
  <c r="Y548" i="3"/>
  <c r="Z548" i="3" s="1"/>
  <c r="AE548" i="3"/>
  <c r="Y379" i="3"/>
  <c r="Z379" i="3" s="1"/>
  <c r="AE379" i="3"/>
  <c r="Y174" i="3"/>
  <c r="Z174" i="3" s="1"/>
  <c r="AE174" i="3"/>
  <c r="Y387" i="3"/>
  <c r="Z387" i="3" s="1"/>
  <c r="AE387" i="3"/>
  <c r="Y95" i="3"/>
  <c r="Z95" i="3" s="1"/>
  <c r="AE95" i="3"/>
  <c r="Y56" i="3"/>
  <c r="Z56" i="3" s="1"/>
  <c r="AE56" i="3"/>
  <c r="Y414" i="3"/>
  <c r="Z414" i="3" s="1"/>
  <c r="AE414" i="3"/>
  <c r="Y97" i="3"/>
  <c r="Z97" i="3" s="1"/>
  <c r="AE97" i="3"/>
  <c r="Y366" i="3"/>
  <c r="Z366" i="3" s="1"/>
  <c r="AE366" i="3"/>
  <c r="Y509" i="3"/>
  <c r="Z509" i="3" s="1"/>
  <c r="AE509" i="3"/>
  <c r="Y272" i="3"/>
  <c r="Z272" i="3" s="1"/>
  <c r="AE272" i="3"/>
  <c r="Y112" i="3"/>
  <c r="Z112" i="3" s="1"/>
  <c r="AE112" i="3"/>
  <c r="Y398" i="3"/>
  <c r="Z398" i="3" s="1"/>
  <c r="AE398" i="3"/>
  <c r="Y66" i="3"/>
  <c r="Z66" i="3" s="1"/>
  <c r="AE66" i="3"/>
  <c r="Y50" i="3"/>
  <c r="Z50" i="3" s="1"/>
  <c r="AE50" i="3"/>
  <c r="Y127" i="3"/>
  <c r="Z127" i="3" s="1"/>
  <c r="AE127" i="3"/>
  <c r="Y244" i="3"/>
  <c r="Z244" i="3" s="1"/>
  <c r="AE244" i="3"/>
  <c r="Y489" i="3"/>
  <c r="Z489" i="3" s="1"/>
  <c r="AE489" i="3"/>
  <c r="Y438" i="3"/>
  <c r="Z438" i="3" s="1"/>
  <c r="AE438" i="3"/>
  <c r="Y251" i="3"/>
  <c r="Z251" i="3" s="1"/>
  <c r="AE251" i="3"/>
  <c r="Y196" i="3"/>
  <c r="Z196" i="3" s="1"/>
  <c r="AE196" i="3"/>
  <c r="Y540" i="3"/>
  <c r="Z540" i="3" s="1"/>
  <c r="AE540" i="3"/>
  <c r="AF417" i="3"/>
  <c r="AF509" i="3"/>
  <c r="AF186" i="3"/>
  <c r="Y218" i="3"/>
  <c r="Z218" i="3" s="1"/>
  <c r="AE218" i="3"/>
  <c r="Y498" i="3"/>
  <c r="Z498" i="3" s="1"/>
  <c r="AE498" i="3"/>
  <c r="Y182" i="3"/>
  <c r="Z182" i="3" s="1"/>
  <c r="AE182" i="3"/>
  <c r="Y214" i="3"/>
  <c r="Z214" i="3" s="1"/>
  <c r="AE214" i="3"/>
  <c r="Y332" i="3"/>
  <c r="Z332" i="3" s="1"/>
  <c r="AE332" i="3"/>
  <c r="Y291" i="3"/>
  <c r="Z291" i="3" s="1"/>
  <c r="AE291" i="3"/>
  <c r="Y413" i="3"/>
  <c r="Z413" i="3" s="1"/>
  <c r="AE413" i="3"/>
  <c r="Y451" i="3"/>
  <c r="Z451" i="3" s="1"/>
  <c r="AE451" i="3"/>
  <c r="Y300" i="3"/>
  <c r="Z300" i="3" s="1"/>
  <c r="AE300" i="3"/>
  <c r="Y504" i="3"/>
  <c r="Z504" i="3" s="1"/>
  <c r="AE504" i="3"/>
  <c r="Y286" i="3"/>
  <c r="Z286" i="3" s="1"/>
  <c r="AE286" i="3"/>
  <c r="Y289" i="3"/>
  <c r="Z289" i="3" s="1"/>
  <c r="AE289" i="3"/>
  <c r="Y46" i="3"/>
  <c r="Z46" i="3" s="1"/>
  <c r="AE46" i="3"/>
  <c r="Y260" i="3"/>
  <c r="Z260" i="3" s="1"/>
  <c r="AE260" i="3"/>
  <c r="Y478" i="3"/>
  <c r="Z478" i="3" s="1"/>
  <c r="AE478" i="3"/>
  <c r="Y503" i="3"/>
  <c r="Z503" i="3" s="1"/>
  <c r="AE503" i="3"/>
  <c r="Y424" i="3"/>
  <c r="Z424" i="3" s="1"/>
  <c r="AE424" i="3"/>
  <c r="Y145" i="3"/>
  <c r="Z145" i="3" s="1"/>
  <c r="AE145" i="3"/>
  <c r="Y355" i="3"/>
  <c r="Z355" i="3" s="1"/>
  <c r="AE355" i="3"/>
  <c r="Y81" i="3"/>
  <c r="Z81" i="3" s="1"/>
  <c r="AE81" i="3"/>
  <c r="Y166" i="3"/>
  <c r="Z166" i="3" s="1"/>
  <c r="AE166" i="3"/>
  <c r="Y210" i="3"/>
  <c r="Z210" i="3" s="1"/>
  <c r="AE210" i="3"/>
  <c r="AF2" i="3"/>
  <c r="AE2" i="3"/>
  <c r="Y107" i="3"/>
  <c r="Z107" i="3" s="1"/>
  <c r="AE107" i="3"/>
  <c r="Y170" i="3"/>
  <c r="Z170" i="3" s="1"/>
  <c r="AE170" i="3"/>
  <c r="Y344" i="3"/>
  <c r="Z344" i="3" s="1"/>
  <c r="AE344" i="3"/>
  <c r="Y461" i="3"/>
  <c r="Z461" i="3" s="1"/>
  <c r="AE461" i="3"/>
  <c r="Y316" i="3"/>
  <c r="Z316" i="3" s="1"/>
  <c r="AE316" i="3"/>
  <c r="Y395" i="3"/>
  <c r="Z395" i="3" s="1"/>
  <c r="AE395" i="3"/>
  <c r="Y38" i="3"/>
  <c r="Z38" i="3" s="1"/>
  <c r="AE38" i="3"/>
  <c r="Y93" i="3"/>
  <c r="Z93" i="3" s="1"/>
  <c r="AE93" i="3"/>
  <c r="Y514" i="3"/>
  <c r="Z514" i="3" s="1"/>
  <c r="AE514" i="3"/>
  <c r="Y501" i="3"/>
  <c r="Z501" i="3" s="1"/>
  <c r="AE501" i="3"/>
  <c r="Y111" i="3"/>
  <c r="Z111" i="3" s="1"/>
  <c r="AE111" i="3"/>
  <c r="AF43" i="3"/>
  <c r="Y408" i="3"/>
  <c r="Z408" i="3" s="1"/>
  <c r="AE408" i="3"/>
  <c r="Y506" i="3"/>
  <c r="Z506" i="3" s="1"/>
  <c r="AE506" i="3"/>
  <c r="Y522" i="3"/>
  <c r="Z522" i="3" s="1"/>
  <c r="AE522" i="3"/>
  <c r="Y315" i="3"/>
  <c r="Z315" i="3" s="1"/>
  <c r="AE315" i="3"/>
  <c r="Y267" i="3"/>
  <c r="Z267" i="3" s="1"/>
  <c r="AE267" i="3"/>
  <c r="Y542" i="3"/>
  <c r="Z542" i="3" s="1"/>
  <c r="AE542" i="3"/>
  <c r="Y209" i="3"/>
  <c r="Z209" i="3" s="1"/>
  <c r="AE209" i="3"/>
  <c r="Y142" i="3"/>
  <c r="Z142" i="3" s="1"/>
  <c r="AE142" i="3"/>
  <c r="Y137" i="3"/>
  <c r="Z137" i="3" s="1"/>
  <c r="AE137" i="3"/>
  <c r="Y63" i="3"/>
  <c r="Z63" i="3" s="1"/>
  <c r="AE63" i="3"/>
  <c r="Y276" i="3"/>
  <c r="Z276" i="3" s="1"/>
  <c r="AE276" i="3"/>
  <c r="Y403" i="3"/>
  <c r="Z403" i="3" s="1"/>
  <c r="AE403" i="3"/>
  <c r="Y538" i="3"/>
  <c r="Z538" i="3" s="1"/>
  <c r="AE538" i="3"/>
  <c r="Y117" i="3"/>
  <c r="Z117" i="3" s="1"/>
  <c r="AE117" i="3"/>
  <c r="Y60" i="3"/>
  <c r="Z60" i="3" s="1"/>
  <c r="AE60" i="3"/>
  <c r="Y19" i="3"/>
  <c r="Z19" i="3" s="1"/>
  <c r="AE19" i="3"/>
  <c r="Y375" i="3"/>
  <c r="Z375" i="3" s="1"/>
  <c r="AE375" i="3"/>
  <c r="Y443" i="3"/>
  <c r="Z443" i="3" s="1"/>
  <c r="AE443" i="3"/>
  <c r="Y239" i="3"/>
  <c r="Z239" i="3" s="1"/>
  <c r="AE239" i="3"/>
  <c r="Y330" i="3"/>
  <c r="Z330" i="3" s="1"/>
  <c r="AE330" i="3"/>
  <c r="Y194" i="3"/>
  <c r="Z194" i="3" s="1"/>
  <c r="AE194" i="3"/>
  <c r="Y236" i="3"/>
  <c r="Z236" i="3" s="1"/>
  <c r="AE236" i="3"/>
  <c r="Y160" i="3"/>
  <c r="Z160" i="3" s="1"/>
  <c r="AE160" i="3"/>
  <c r="Y181" i="3"/>
  <c r="Z181" i="3" s="1"/>
  <c r="AE181" i="3"/>
  <c r="Y249" i="3"/>
  <c r="Z249" i="3" s="1"/>
  <c r="AE249" i="3"/>
  <c r="Y363" i="3"/>
  <c r="Z363" i="3" s="1"/>
  <c r="AE363" i="3"/>
  <c r="Y399" i="3"/>
  <c r="Z399" i="3" s="1"/>
  <c r="AE399" i="3"/>
  <c r="Y287" i="3"/>
  <c r="Z287" i="3" s="1"/>
  <c r="AE287" i="3"/>
  <c r="Y96" i="3"/>
  <c r="Z96" i="3" s="1"/>
  <c r="AE96" i="3"/>
  <c r="Y25" i="3"/>
  <c r="Z25" i="3" s="1"/>
  <c r="AE25" i="3"/>
  <c r="Y20" i="3"/>
  <c r="Z20" i="3" s="1"/>
  <c r="AE20" i="3"/>
  <c r="Y157" i="3"/>
  <c r="Z157" i="3" s="1"/>
  <c r="AE157" i="3"/>
  <c r="Y24" i="3"/>
  <c r="Z24" i="3" s="1"/>
  <c r="AE24" i="3"/>
  <c r="Y304" i="3"/>
  <c r="Z304" i="3" s="1"/>
  <c r="AE304" i="3"/>
  <c r="Y115" i="3"/>
  <c r="Z115" i="3" s="1"/>
  <c r="AE115" i="3"/>
  <c r="Y104" i="3"/>
  <c r="Z104" i="3" s="1"/>
  <c r="AE104" i="3"/>
  <c r="Y148" i="3"/>
  <c r="Z148" i="3" s="1"/>
  <c r="AE148" i="3"/>
  <c r="Y255" i="3"/>
  <c r="Z255" i="3" s="1"/>
  <c r="AE255" i="3"/>
  <c r="Y14" i="3"/>
  <c r="Z14" i="3" s="1"/>
  <c r="AE14" i="3"/>
  <c r="Y187" i="3"/>
  <c r="Z187" i="3" s="1"/>
  <c r="AE187" i="3"/>
  <c r="Y539" i="3"/>
  <c r="Z539" i="3" s="1"/>
  <c r="AE539" i="3"/>
  <c r="Y374" i="3"/>
  <c r="Z374" i="3" s="1"/>
  <c r="AE374" i="3"/>
  <c r="Y496" i="3"/>
  <c r="Z496" i="3" s="1"/>
  <c r="AE496" i="3"/>
  <c r="Y99" i="3"/>
  <c r="Z99" i="3" s="1"/>
  <c r="AE99" i="3"/>
  <c r="Y521" i="3"/>
  <c r="Z521" i="3" s="1"/>
  <c r="AE521" i="3"/>
  <c r="Y36" i="3"/>
  <c r="Z36" i="3" s="1"/>
  <c r="AE36" i="3"/>
  <c r="Y211" i="3"/>
  <c r="Z211" i="3" s="1"/>
  <c r="AE211" i="3"/>
  <c r="Y83" i="3"/>
  <c r="Z83" i="3" s="1"/>
  <c r="AE83" i="3"/>
  <c r="Y101" i="3"/>
  <c r="Z101" i="3" s="1"/>
  <c r="AE101" i="3"/>
  <c r="Y430" i="3"/>
  <c r="Z430" i="3" s="1"/>
  <c r="AE430" i="3"/>
  <c r="Y529" i="3"/>
  <c r="Z529" i="3" s="1"/>
  <c r="AE529" i="3"/>
  <c r="Y149" i="3"/>
  <c r="Z149" i="3" s="1"/>
  <c r="AE149" i="3"/>
  <c r="Y47" i="3"/>
  <c r="Z47" i="3" s="1"/>
  <c r="AE47" i="3"/>
  <c r="Y534" i="3"/>
  <c r="Z534" i="3" s="1"/>
  <c r="AE534" i="3"/>
  <c r="Y141" i="3"/>
  <c r="Z141" i="3" s="1"/>
  <c r="AE141" i="3"/>
  <c r="Y323" i="3"/>
  <c r="Z323" i="3" s="1"/>
  <c r="AE323" i="3"/>
  <c r="AF428" i="3"/>
  <c r="AF532" i="3"/>
  <c r="AF199" i="3"/>
  <c r="AF37" i="3"/>
  <c r="AF170" i="3"/>
  <c r="AF125" i="3"/>
  <c r="AF419" i="3"/>
  <c r="AF206" i="3"/>
  <c r="AF461" i="3"/>
  <c r="AF36" i="3"/>
  <c r="AF336" i="3"/>
  <c r="AF65" i="3"/>
  <c r="AF176" i="3"/>
  <c r="AF517" i="3"/>
  <c r="AF25" i="3"/>
  <c r="AF52" i="3"/>
  <c r="AF45" i="3"/>
  <c r="AF5" i="3"/>
  <c r="AF552" i="3"/>
  <c r="AF389" i="3"/>
  <c r="AF215" i="3"/>
  <c r="AF491" i="3"/>
  <c r="AF281" i="3"/>
  <c r="AF223" i="3"/>
  <c r="AF201" i="3"/>
  <c r="AF102" i="3"/>
  <c r="AF492" i="3"/>
  <c r="AF3" i="3"/>
  <c r="AF140" i="3"/>
  <c r="AF49" i="3"/>
  <c r="AF307" i="3"/>
  <c r="AF334" i="3"/>
  <c r="AF550" i="3"/>
  <c r="AF325" i="3"/>
  <c r="AF124" i="3"/>
  <c r="AF274" i="3"/>
  <c r="AF454" i="3"/>
  <c r="AF353" i="3"/>
  <c r="AF248" i="3"/>
  <c r="AF531" i="3"/>
  <c r="AF450" i="3"/>
  <c r="AF12" i="3"/>
  <c r="AF459" i="3"/>
  <c r="AF539" i="3"/>
  <c r="AF200" i="3"/>
  <c r="AF181" i="3"/>
  <c r="AF313" i="3"/>
  <c r="AF445" i="3"/>
  <c r="AF191" i="3"/>
  <c r="AF7" i="3"/>
  <c r="AF57" i="3"/>
  <c r="AF545" i="3"/>
  <c r="AF447" i="3"/>
  <c r="AF423" i="3"/>
  <c r="AF138" i="3"/>
  <c r="AF153" i="3"/>
  <c r="AF71" i="3"/>
  <c r="AF13" i="3"/>
  <c r="AF162" i="3"/>
  <c r="AF407" i="3"/>
  <c r="AF195" i="3"/>
  <c r="AF28" i="3"/>
  <c r="AF452" i="3"/>
  <c r="AF67" i="3"/>
  <c r="AF105" i="3"/>
  <c r="AF298" i="3"/>
  <c r="AF488" i="3"/>
  <c r="AF357" i="3"/>
  <c r="AF563" i="3"/>
  <c r="AF113" i="3"/>
  <c r="AF293" i="3"/>
  <c r="AF553" i="3"/>
  <c r="AF185" i="3"/>
  <c r="AF160" i="3"/>
  <c r="AF441" i="3"/>
  <c r="AF270" i="3"/>
  <c r="AF93" i="3"/>
  <c r="AF255" i="3"/>
  <c r="AF48" i="3"/>
  <c r="AF314" i="3"/>
  <c r="AF523" i="3"/>
  <c r="AF225" i="3"/>
  <c r="AF415" i="3"/>
  <c r="AF513" i="3"/>
  <c r="AF404" i="3"/>
  <c r="AF69" i="3"/>
  <c r="AF139" i="3"/>
  <c r="AF154" i="3"/>
  <c r="AF312" i="3"/>
  <c r="AF338" i="3"/>
  <c r="AF256" i="3"/>
  <c r="AF11" i="3"/>
  <c r="AF558" i="3"/>
  <c r="AF121" i="3"/>
  <c r="AF190" i="3"/>
  <c r="AF510" i="3"/>
  <c r="AF365" i="3"/>
  <c r="AF427" i="3"/>
  <c r="AF369" i="3"/>
  <c r="AF477" i="3"/>
  <c r="AF559" i="3"/>
  <c r="AF55" i="3"/>
  <c r="AF478" i="3"/>
  <c r="AF302" i="3"/>
  <c r="AF537" i="3"/>
  <c r="AF219" i="3"/>
  <c r="AF496" i="3"/>
  <c r="AF211" i="3"/>
  <c r="AF394" i="3"/>
  <c r="AF180" i="3"/>
  <c r="AF465" i="3"/>
  <c r="AF282" i="3"/>
  <c r="AF432" i="3"/>
  <c r="AF118" i="3"/>
  <c r="AF231" i="3"/>
  <c r="AF110" i="3"/>
  <c r="AF246" i="3"/>
  <c r="AF499" i="3"/>
  <c r="AF44" i="3"/>
  <c r="AF518" i="3"/>
  <c r="AF484" i="3"/>
  <c r="AF318" i="3"/>
  <c r="AF104" i="3"/>
  <c r="AF90" i="3"/>
  <c r="AF476" i="3"/>
  <c r="AF534" i="3"/>
  <c r="AF151" i="3"/>
  <c r="AF184" i="3"/>
  <c r="AF388" i="3"/>
  <c r="AF178" i="3"/>
  <c r="AF14" i="3"/>
  <c r="AF544" i="3"/>
  <c r="AF342" i="3"/>
  <c r="AF243" i="3"/>
  <c r="AF240" i="3"/>
  <c r="AF261" i="3"/>
  <c r="AF103" i="3"/>
  <c r="AF226" i="3"/>
  <c r="AF38" i="3"/>
  <c r="AF92" i="3"/>
  <c r="AF229" i="3"/>
  <c r="AF472" i="3"/>
  <c r="AF197" i="3"/>
  <c r="AF142" i="3"/>
  <c r="AF20" i="3"/>
  <c r="AF345" i="3"/>
  <c r="AF304" i="3"/>
  <c r="AF399" i="3"/>
  <c r="AF130" i="3"/>
  <c r="AF216" i="3"/>
  <c r="AF458" i="3"/>
  <c r="AF268" i="3"/>
  <c r="AF498" i="3"/>
  <c r="AF111" i="3"/>
  <c r="AF335" i="3"/>
  <c r="AF244" i="3"/>
  <c r="AF284" i="3"/>
  <c r="AF187" i="3"/>
  <c r="AF80" i="3"/>
  <c r="AF194" i="3"/>
  <c r="AF514" i="3"/>
  <c r="AF50" i="3"/>
  <c r="AF401" i="3"/>
  <c r="AF35" i="3"/>
  <c r="AF34" i="3"/>
  <c r="AF377" i="3"/>
  <c r="AF555" i="3"/>
  <c r="AF413" i="3"/>
  <c r="AF489" i="3"/>
  <c r="AF278" i="3"/>
  <c r="AF209" i="3"/>
  <c r="AF541" i="3"/>
  <c r="AF8" i="3"/>
  <c r="AF299" i="3"/>
  <c r="AF371" i="3"/>
  <c r="AF320" i="3"/>
  <c r="AF494" i="3"/>
  <c r="AF524" i="3"/>
  <c r="AF214" i="3"/>
  <c r="AF227" i="3"/>
  <c r="AF443" i="3"/>
  <c r="AF329" i="3"/>
  <c r="AF395" i="3"/>
  <c r="AF40" i="3"/>
  <c r="AF565" i="3"/>
  <c r="AF548" i="3"/>
  <c r="AF27" i="3"/>
  <c r="AF354" i="3"/>
  <c r="AF456" i="3"/>
  <c r="AF469" i="3"/>
  <c r="AF120" i="3"/>
  <c r="AF333" i="3"/>
  <c r="AF455" i="3"/>
  <c r="AF63" i="3"/>
  <c r="AF148" i="3"/>
  <c r="AF79" i="3"/>
  <c r="AF252" i="3"/>
  <c r="AF265" i="3"/>
  <c r="AF468" i="3"/>
  <c r="AF444" i="3"/>
  <c r="AF165" i="3"/>
  <c r="AF88" i="3"/>
  <c r="AF182" i="3"/>
  <c r="AF106" i="3"/>
  <c r="AF386" i="3"/>
  <c r="AF442" i="3"/>
  <c r="AF349" i="3"/>
  <c r="AF275" i="3"/>
  <c r="AF245" i="3"/>
  <c r="AF81" i="3"/>
  <c r="AF126" i="3"/>
  <c r="AF98" i="3"/>
  <c r="AF367" i="3"/>
  <c r="AF562" i="3"/>
  <c r="AF109" i="3"/>
  <c r="AF72" i="3"/>
  <c r="AF163" i="3"/>
  <c r="AF528" i="3"/>
  <c r="AF410" i="3"/>
  <c r="AF501" i="3"/>
  <c r="AF115" i="3"/>
  <c r="AF168" i="3"/>
  <c r="AF473" i="3"/>
  <c r="AF495" i="3"/>
  <c r="AF108" i="3"/>
  <c r="AF520" i="3"/>
  <c r="AF117" i="3"/>
  <c r="AF327" i="3"/>
  <c r="AF535" i="3"/>
  <c r="AF341" i="3"/>
  <c r="AF526" i="3"/>
  <c r="AF99" i="3"/>
  <c r="AF208" i="3"/>
  <c r="AF451" i="3"/>
  <c r="AF516" i="3"/>
  <c r="AF143" i="3"/>
  <c r="AF73" i="3"/>
  <c r="AF250" i="3"/>
  <c r="AF382" i="3"/>
  <c r="AF224" i="3"/>
  <c r="AF462" i="3"/>
  <c r="AF59" i="3"/>
  <c r="AF158" i="3"/>
  <c r="AF418" i="3"/>
  <c r="AF368" i="3"/>
  <c r="AF430" i="3"/>
  <c r="AF330" i="3"/>
  <c r="AF114" i="3"/>
  <c r="AF370" i="3"/>
  <c r="AF64" i="3"/>
  <c r="AF17" i="3"/>
  <c r="AF564" i="3"/>
  <c r="AF123" i="3"/>
  <c r="AF426" i="3"/>
  <c r="AF166" i="3"/>
  <c r="AF529" i="3"/>
  <c r="AF425" i="3"/>
  <c r="AF68" i="3"/>
  <c r="AF156" i="3"/>
  <c r="AF527" i="3"/>
  <c r="AF288" i="3"/>
  <c r="AF22" i="3"/>
  <c r="AF310" i="3"/>
  <c r="AF547" i="3"/>
  <c r="AF132" i="3"/>
  <c r="AF384" i="3"/>
  <c r="AF431" i="3"/>
  <c r="AF519" i="3"/>
  <c r="AF23" i="3"/>
  <c r="AF192" i="3"/>
  <c r="AF179" i="3"/>
  <c r="AF467" i="3"/>
  <c r="AF319" i="3"/>
  <c r="AF287" i="3"/>
  <c r="AF236" i="3"/>
  <c r="AF264" i="3"/>
  <c r="AF446" i="3"/>
  <c r="AF4" i="3"/>
  <c r="AF136" i="3"/>
  <c r="AF392" i="3"/>
  <c r="AF364" i="3"/>
  <c r="AF112" i="3"/>
  <c r="AF372" i="3"/>
  <c r="AF249" i="3"/>
  <c r="AF26" i="3"/>
  <c r="AF150" i="3"/>
  <c r="AF77" i="3"/>
  <c r="AF324" i="3"/>
  <c r="AF31" i="3"/>
  <c r="AF32" i="3"/>
  <c r="AF434" i="3"/>
  <c r="AF385" i="3"/>
  <c r="AF234" i="3"/>
  <c r="AF260" i="3"/>
  <c r="AF406" i="3"/>
  <c r="AF308" i="3"/>
  <c r="AF78" i="3"/>
  <c r="AF483" i="3"/>
  <c r="AF277" i="3"/>
  <c r="AF350" i="3"/>
  <c r="AF351" i="3"/>
  <c r="AF480" i="3"/>
  <c r="AF76" i="3"/>
  <c r="AF380" i="3"/>
  <c r="AF328" i="3"/>
  <c r="AF309" i="3"/>
  <c r="AF116" i="3"/>
  <c r="AF47" i="3"/>
  <c r="AF53" i="3"/>
  <c r="AF96" i="3"/>
  <c r="AF212" i="3"/>
  <c r="AF175" i="3"/>
  <c r="AF556" i="3"/>
  <c r="AF204" i="3"/>
  <c r="AF440" i="3"/>
  <c r="AF85" i="3"/>
  <c r="AF66" i="3"/>
  <c r="AF203" i="3"/>
  <c r="AF356" i="3"/>
  <c r="AF460" i="3"/>
  <c r="AF363" i="3"/>
  <c r="AF503" i="3"/>
  <c r="AF390" i="3"/>
  <c r="AF119" i="3"/>
  <c r="AF222" i="3"/>
  <c r="AF155" i="3"/>
  <c r="AF164" i="3"/>
  <c r="AF279" i="3"/>
  <c r="AF507" i="3"/>
  <c r="AF453" i="3"/>
  <c r="AF267" i="3"/>
  <c r="AF16" i="3"/>
  <c r="AF355" i="3"/>
  <c r="AF485" i="3"/>
  <c r="AF273" i="3"/>
  <c r="AF493" i="3"/>
  <c r="AF557" i="3"/>
  <c r="AF177" i="3"/>
  <c r="AF230" i="3"/>
  <c r="AF137" i="3"/>
  <c r="AF253" i="3"/>
  <c r="AF305" i="3"/>
  <c r="AF241" i="3"/>
  <c r="AF481" i="3"/>
  <c r="AF303" i="3"/>
  <c r="AF339" i="3"/>
  <c r="AF297" i="3"/>
  <c r="AF475" i="3"/>
  <c r="AF289" i="3"/>
  <c r="AF58" i="3"/>
  <c r="AF490" i="3"/>
  <c r="AF100" i="3"/>
  <c r="AF429" i="3"/>
  <c r="AF435" i="3"/>
  <c r="AF171" i="3"/>
  <c r="AF424" i="3"/>
  <c r="AF549" i="3"/>
  <c r="AF515" i="3"/>
  <c r="AF21" i="3"/>
  <c r="AF379" i="3"/>
  <c r="AF522" i="3"/>
  <c r="AF218" i="3"/>
  <c r="AF172" i="3"/>
  <c r="AF188" i="3"/>
  <c r="AF437" i="3"/>
  <c r="AF347" i="3"/>
  <c r="AF133" i="3"/>
  <c r="AF146" i="3"/>
  <c r="AF157" i="3"/>
  <c r="AF257" i="3"/>
  <c r="AF397" i="3"/>
  <c r="AF291" i="3"/>
  <c r="AF400" i="3"/>
  <c r="AF141" i="3"/>
  <c r="AF403" i="3"/>
  <c r="AF161" i="3"/>
  <c r="AF420" i="3"/>
  <c r="AF18" i="3"/>
  <c r="AF97" i="3"/>
  <c r="AF482" i="3"/>
  <c r="AF512" i="3"/>
  <c r="AF259" i="3"/>
  <c r="AF233" i="3"/>
  <c r="AF511" i="3"/>
  <c r="AF238" i="3"/>
  <c r="AF147" i="3"/>
  <c r="AF412" i="3"/>
  <c r="AF29" i="3"/>
  <c r="AF340" i="3"/>
  <c r="AF471" i="3"/>
  <c r="AF402" i="3"/>
  <c r="AF262" i="3"/>
  <c r="AF173" i="3"/>
  <c r="AF290" i="3"/>
  <c r="AF551" i="3"/>
  <c r="AF560" i="3"/>
  <c r="AF272" i="3"/>
  <c r="AF543" i="3"/>
  <c r="AF169" i="3"/>
  <c r="AF91" i="3"/>
  <c r="AF387" i="3"/>
  <c r="AF311" i="3"/>
  <c r="AF9" i="3"/>
  <c r="AF422" i="3"/>
  <c r="AF174" i="3"/>
  <c r="AF294" i="3"/>
  <c r="AF107" i="3"/>
  <c r="AF296" i="3"/>
  <c r="AF457" i="3"/>
  <c r="AF269" i="3"/>
  <c r="AF149" i="3"/>
  <c r="AF554" i="3"/>
  <c r="AF504" i="3"/>
  <c r="AF540" i="3"/>
  <c r="AF391" i="3"/>
  <c r="AF134" i="3"/>
  <c r="AF315" i="3"/>
  <c r="AF383" i="3"/>
  <c r="AF254" i="3"/>
  <c r="AF486" i="3"/>
  <c r="AF381" i="3"/>
  <c r="AF129" i="3"/>
  <c r="AF217" i="3"/>
  <c r="AF360" i="3"/>
  <c r="AF533" i="3"/>
  <c r="AF542" i="3"/>
  <c r="AF232" i="3"/>
  <c r="AF474" i="3"/>
  <c r="AF332" i="3"/>
  <c r="AF396" i="3"/>
  <c r="AF464" i="3"/>
  <c r="AF228" i="3"/>
  <c r="AF323" i="3"/>
  <c r="AF167" i="3"/>
  <c r="AF89" i="3"/>
  <c r="AF438" i="3"/>
  <c r="AF343" i="3"/>
  <c r="AF322" i="3"/>
  <c r="AF82" i="3"/>
  <c r="AF561" i="3"/>
  <c r="AF56" i="3"/>
  <c r="AF505" i="3"/>
  <c r="AF359" i="3"/>
  <c r="AF361" i="3"/>
  <c r="AF525" i="3"/>
  <c r="AF213" i="3"/>
  <c r="AF131" i="3"/>
  <c r="AF239" i="3"/>
  <c r="AF75" i="3"/>
  <c r="AF421" i="3"/>
  <c r="AF530" i="3"/>
  <c r="AF378" i="3"/>
  <c r="AF135" i="3"/>
  <c r="AF247" i="3"/>
  <c r="AF19" i="3"/>
  <c r="AF292" i="3"/>
  <c r="AF205" i="3"/>
  <c r="AF439" i="3"/>
  <c r="AF159" i="3"/>
  <c r="AF83" i="3"/>
  <c r="AF251" i="3"/>
  <c r="AF271" i="3"/>
  <c r="AF487" i="3"/>
  <c r="AF95" i="3"/>
  <c r="AF449" i="3"/>
  <c r="AF266" i="3"/>
  <c r="AF87" i="3"/>
  <c r="AF497" i="3"/>
  <c r="AF295" i="3"/>
  <c r="AF62" i="3"/>
  <c r="AF285" i="3"/>
  <c r="AF283" i="3"/>
  <c r="AF84" i="3"/>
  <c r="AF316" i="3"/>
  <c r="AF521" i="3"/>
  <c r="AF128" i="3"/>
  <c r="AF416" i="3"/>
  <c r="AF183" i="3"/>
  <c r="AF33" i="3"/>
  <c r="AF145" i="3"/>
  <c r="AF409" i="3"/>
  <c r="AF301" i="3"/>
  <c r="AF536" i="3"/>
  <c r="AF500" i="3"/>
  <c r="AF258" i="3"/>
  <c r="AF60" i="3"/>
  <c r="AF202" i="3"/>
  <c r="AF152" i="3"/>
  <c r="AF6" i="3"/>
  <c r="AF198" i="3"/>
  <c r="AF61" i="3"/>
  <c r="AF94" i="3"/>
  <c r="AF538" i="3"/>
  <c r="AF346" i="3"/>
  <c r="AF546" i="3"/>
  <c r="AF30" i="3"/>
  <c r="AF74" i="3"/>
  <c r="AF352" i="3"/>
  <c r="AF373" i="3"/>
  <c r="AF393" i="3"/>
  <c r="AF366" i="3"/>
  <c r="AF344" i="3"/>
  <c r="AF300" i="3"/>
  <c r="AF220" i="3"/>
  <c r="AF414" i="3"/>
  <c r="AF263" i="3"/>
  <c r="AF101" i="3"/>
  <c r="AF24" i="3"/>
  <c r="AF122" i="3"/>
  <c r="AF337" i="3"/>
  <c r="AF463" i="3"/>
  <c r="AF237" i="3"/>
  <c r="AF193" i="3"/>
  <c r="AF375" i="3"/>
  <c r="AF276" i="3"/>
  <c r="AF210" i="3"/>
  <c r="AF46" i="3"/>
  <c r="AF331" i="3"/>
  <c r="AF86" i="3"/>
  <c r="AF42" i="3"/>
  <c r="AF51" i="3"/>
  <c r="AF405" i="3"/>
  <c r="AF376" i="3"/>
  <c r="AF286" i="3"/>
  <c r="AF502" i="3"/>
  <c r="AF15" i="3"/>
  <c r="Y2" i="3"/>
  <c r="Y345" i="5"/>
  <c r="Y346" i="5"/>
  <c r="Z345" i="5"/>
  <c r="AA204" i="4"/>
  <c r="Y204" i="4" l="1"/>
  <c r="AE204" i="4"/>
  <c r="AF204" i="4"/>
  <c r="AF566" i="3"/>
  <c r="AE566" i="3"/>
  <c r="Y566" i="3"/>
  <c r="Z2" i="3"/>
  <c r="Z566" i="3" s="1"/>
</calcChain>
</file>

<file path=xl/sharedStrings.xml><?xml version="1.0" encoding="utf-8"?>
<sst xmlns="http://schemas.openxmlformats.org/spreadsheetml/2006/main" count="1234" uniqueCount="45">
  <si>
    <t>FeeType</t>
  </si>
  <si>
    <t>AnnualRate</t>
  </si>
  <si>
    <t>AnnualFlat</t>
  </si>
  <si>
    <t>AnnualMin</t>
  </si>
  <si>
    <t>Tier1Amt</t>
  </si>
  <si>
    <t>Tier1AnnualPer</t>
  </si>
  <si>
    <t>Tier2Amt</t>
  </si>
  <si>
    <t>Tier2AnnualPer</t>
  </si>
  <si>
    <t>Tier3Amt</t>
  </si>
  <si>
    <t>Tier3AnnualPer</t>
  </si>
  <si>
    <t>Tier4Amt</t>
  </si>
  <si>
    <t>Tier4AnnualPer</t>
  </si>
  <si>
    <t>Tier5Amt</t>
  </si>
  <si>
    <t>Tier5AnnualPer</t>
  </si>
  <si>
    <t>Flat Percent</t>
  </si>
  <si>
    <t>Flat Percent with Minimum</t>
  </si>
  <si>
    <t>Flat Fee</t>
  </si>
  <si>
    <t>Tier</t>
  </si>
  <si>
    <t>Flat Percent Plus Flat Fee</t>
  </si>
  <si>
    <t>Tier with Minimum</t>
  </si>
  <si>
    <t>Row Labels</t>
  </si>
  <si>
    <t>Grand Total</t>
  </si>
  <si>
    <t>Flat Percent Plus Flat</t>
  </si>
  <si>
    <t>Participants</t>
  </si>
  <si>
    <t>Assets</t>
  </si>
  <si>
    <t>Annual Rate</t>
  </si>
  <si>
    <t>Annual Tier 1</t>
  </si>
  <si>
    <t>Annual Tier 2</t>
  </si>
  <si>
    <t>Annual Tier 3</t>
  </si>
  <si>
    <t>Annual Tier 4</t>
  </si>
  <si>
    <t>Annual Tier 5</t>
  </si>
  <si>
    <t>Total</t>
  </si>
  <si>
    <t>Rate</t>
  </si>
  <si>
    <t>Plan #</t>
  </si>
  <si>
    <t>EF Fee</t>
  </si>
  <si>
    <t>Weighted Parts</t>
  </si>
  <si>
    <t>Weighted Assets</t>
  </si>
  <si>
    <t>(blank)</t>
  </si>
  <si>
    <t>#</t>
  </si>
  <si>
    <t>Sum of #</t>
  </si>
  <si>
    <t>% of Assets (weighted)</t>
  </si>
  <si>
    <t>Advisor Fee</t>
  </si>
  <si>
    <t>Weighted Rate</t>
  </si>
  <si>
    <t>EF Fee (weighted)</t>
  </si>
  <si>
    <t>Advisor Fee (weighted)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</si>
</sst>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8" fontId="0" fillId="0" borderId="0" xfId="0" applyNumberFormat="1"/>
    <xf numFmtId="10" fontId="0" fillId="0" borderId="0" xfId="0" applyNumberFormat="1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0" borderId="0" xfId="0" applyNumberFormat="1"/>
    <xf numFmtId="1" fontId="0" fillId="0" borderId="0" xfId="0" applyNumberFormat="1"/>
    <xf numFmtId="10" fontId="0" fillId="2" borderId="0" xfId="0" applyNumberFormat="1" applyFill="1"/>
    <xf numFmtId="1" fontId="0" fillId="2" borderId="0" xfId="0" applyNumberFormat="1" applyFill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[2024 Advisor Fee Study (no plan names).xlsx]$0-500k Formulas!PivotTable6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'$0-500k Formulas'!$B$1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'$0-500k Formulas'!$A$2:$A$8</c:f>
              <c:strCache>
                <c:ptCount val="6"/>
                <c:pt idx="0">
                  <c:v>Flat Fee</c:v>
                </c:pt>
                <c:pt idx="1">
                  <c:v>Flat Percent</c:v>
                </c:pt>
                <c:pt idx="2">
                  <c:v>Flat Percent with Minimum</c:v>
                </c:pt>
                <c:pt idx="3">
                  <c:v>Tier</c:v>
                </c:pt>
                <c:pt idx="4">
                  <c:v>Tier with Minimum</c:v>
                </c:pt>
                <c:pt idx="5">
                  <c:v>(blank)</c:v>
                </c:pt>
              </c:strCache>
            </c:strRef>
          </c:cat>
          <c:val>
            <c:numRef>
              <c:f>'$0-500k Formulas'!$B$2:$B$8</c:f>
              <c:numCache>
                <c:formatCode>General</c:formatCode>
                <c:ptCount val="6"/>
                <c:pt idx="0">
                  <c:v>6</c:v>
                </c:pt>
                <c:pt idx="1">
                  <c:v>399</c:v>
                </c:pt>
                <c:pt idx="2">
                  <c:v>15</c:v>
                </c:pt>
                <c:pt idx="3">
                  <c:v>134</c:v>
                </c:pt>
                <c:pt idx="4">
                  <c:v>10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5-4B67-9AFA-6CB4B1DE5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286063"/>
        <c:axId val="315287983"/>
      </c:barChart>
      <c:catAx>
        <c:axId val="31528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287983"/>
        <c:crosses val="autoZero"/>
        <c:auto val="1"/>
        <c:lblAlgn val="ctr"/>
        <c:lblOffset val="100"/>
        <c:noMultiLvlLbl val="0"/>
      </c:catAx>
      <c:valAx>
        <c:axId val="315287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286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[2024 Advisor Fee Study (no plan names).xlsx]$500k-$1M Formulas!PivotTable5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'$500k-$1M Formulas'!$B$1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'$500k-$1M Formulas'!$A$2:$A$8</c:f>
              <c:strCache>
                <c:ptCount val="6"/>
                <c:pt idx="0">
                  <c:v>Flat Fee</c:v>
                </c:pt>
                <c:pt idx="1">
                  <c:v>Flat Percent</c:v>
                </c:pt>
                <c:pt idx="2">
                  <c:v>Flat Percent with Minimum</c:v>
                </c:pt>
                <c:pt idx="3">
                  <c:v>Tier</c:v>
                </c:pt>
                <c:pt idx="4">
                  <c:v>Tier with Minimum</c:v>
                </c:pt>
                <c:pt idx="5">
                  <c:v>(blank)</c:v>
                </c:pt>
              </c:strCache>
            </c:strRef>
          </c:cat>
          <c:val>
            <c:numRef>
              <c:f>'$500k-$1M Formulas'!$B$2:$B$8</c:f>
              <c:numCache>
                <c:formatCode>General</c:formatCode>
                <c:ptCount val="6"/>
                <c:pt idx="0">
                  <c:v>5</c:v>
                </c:pt>
                <c:pt idx="1">
                  <c:v>138</c:v>
                </c:pt>
                <c:pt idx="2">
                  <c:v>4</c:v>
                </c:pt>
                <c:pt idx="3">
                  <c:v>50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6-48E0-87D3-06203BB58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280783"/>
        <c:axId val="315283183"/>
      </c:barChart>
      <c:catAx>
        <c:axId val="315280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283183"/>
        <c:crosses val="autoZero"/>
        <c:auto val="1"/>
        <c:lblAlgn val="ctr"/>
        <c:lblOffset val="100"/>
        <c:noMultiLvlLbl val="0"/>
      </c:catAx>
      <c:valAx>
        <c:axId val="315283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280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[2024 Advisor Fee Study (no plan names).xlsx]$1M-$5M Formulas!PivotTable4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'$1M-$5M Formulas'!$B$1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'$1M-$5M Formulas'!$A$2:$A$10</c:f>
              <c:strCache>
                <c:ptCount val="8"/>
                <c:pt idx="0">
                  <c:v>Flat Fee</c:v>
                </c:pt>
                <c:pt idx="1">
                  <c:v>Flat Percent</c:v>
                </c:pt>
                <c:pt idx="2">
                  <c:v>Flat Percent Plus Flat</c:v>
                </c:pt>
                <c:pt idx="3">
                  <c:v>Flat Percent Plus Flat Fee</c:v>
                </c:pt>
                <c:pt idx="4">
                  <c:v>Flat Percent with Minimum</c:v>
                </c:pt>
                <c:pt idx="5">
                  <c:v>Tier</c:v>
                </c:pt>
                <c:pt idx="6">
                  <c:v>Tier with Minimum</c:v>
                </c:pt>
                <c:pt idx="7">
                  <c:v>(blank)</c:v>
                </c:pt>
              </c:strCache>
            </c:strRef>
          </c:cat>
          <c:val>
            <c:numRef>
              <c:f>'$1M-$5M Formulas'!$B$2:$B$10</c:f>
              <c:numCache>
                <c:formatCode>General</c:formatCode>
                <c:ptCount val="8"/>
                <c:pt idx="0">
                  <c:v>18</c:v>
                </c:pt>
                <c:pt idx="1">
                  <c:v>229</c:v>
                </c:pt>
                <c:pt idx="2">
                  <c:v>4</c:v>
                </c:pt>
                <c:pt idx="3">
                  <c:v>4</c:v>
                </c:pt>
                <c:pt idx="4">
                  <c:v>10</c:v>
                </c:pt>
                <c:pt idx="5">
                  <c:v>69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7-45E3-9A7A-66DBA422E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3657887"/>
        <c:axId val="323661247"/>
      </c:barChart>
      <c:catAx>
        <c:axId val="323657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661247"/>
        <c:crosses val="autoZero"/>
        <c:auto val="1"/>
        <c:lblAlgn val="ctr"/>
        <c:lblOffset val="100"/>
        <c:noMultiLvlLbl val="0"/>
      </c:catAx>
      <c:valAx>
        <c:axId val="323661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657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B47BDD-C314-E040-3A0B-18BB74AE64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A827BA-CB83-EF55-B66C-272069A0C4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11</xdr:col>
      <xdr:colOff>304800</xdr:colOff>
      <xdr:row>15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4E7FB3-C4FE-5735-3B27-1999FF050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ic Droblyen" refreshedDate="45427.663775462963" createdVersion="8" refreshedVersion="8" minRefreshableVersion="3" recordCount="346" xr:uid="{6BC094B9-594C-41AA-B96C-FD0FD8842E01}">
  <cacheSource type="worksheet">
    <worksheetSource ref="A1:AB347" sheet="$1M-$5M"/>
  </cacheSource>
  <cacheFields count="29">
    <cacheField name="Plan #" numFmtId="0">
      <sharedItems containsString="0" containsBlank="1" containsNumber="1" containsInteger="1" minValue="768" maxValue="1111"/>
    </cacheField>
    <cacheField name="Assets" numFmtId="164">
      <sharedItems containsString="0" containsBlank="1" containsNumber="1" minValue="1000600.29" maxValue="996500980.44000018"/>
    </cacheField>
    <cacheField name="Participants" numFmtId="0">
      <sharedItems containsString="0" containsBlank="1" containsNumber="1" containsInteger="1" minValue="1" maxValue="528"/>
    </cacheField>
    <cacheField name="FeeType" numFmtId="0">
      <sharedItems containsBlank="1" count="8">
        <s v="Flat Fee"/>
        <s v="Flat Percent"/>
        <s v="Tier"/>
        <s v="Flat Percent with Minimum"/>
        <s v="Tier with Minimum"/>
        <s v="Flat Percent Plus Flat"/>
        <s v="Flat Percent Plus Flat Fee"/>
        <m/>
      </sharedItems>
    </cacheField>
    <cacheField name="AnnualRate" numFmtId="10">
      <sharedItems containsString="0" containsBlank="1" containsNumber="1" minValue="0" maxValue="1.2500000000000001E-2"/>
    </cacheField>
    <cacheField name="AnnualFlat" numFmtId="8">
      <sharedItems containsString="0" containsBlank="1" containsNumber="1" containsInteger="1" minValue="0" maxValue="15000"/>
    </cacheField>
    <cacheField name="AnnualMin" numFmtId="8">
      <sharedItems containsString="0" containsBlank="1" containsNumber="1" containsInteger="1" minValue="0" maxValue="8000"/>
    </cacheField>
    <cacheField name="Tier1Amt" numFmtId="8">
      <sharedItems containsString="0" containsBlank="1" containsNumber="1" containsInteger="1" minValue="0" maxValue="5000000"/>
    </cacheField>
    <cacheField name="Tier1AnnualPer" numFmtId="10">
      <sharedItems containsString="0" containsBlank="1" containsNumber="1" minValue="0" maxValue="1.4999999999999999E-2"/>
    </cacheField>
    <cacheField name="Tier2Amt" numFmtId="8">
      <sharedItems containsString="0" containsBlank="1" containsNumber="1" containsInteger="1" minValue="0" maxValue="20000000"/>
    </cacheField>
    <cacheField name="Tier2AnnualPer" numFmtId="10">
      <sharedItems containsString="0" containsBlank="1" containsNumber="1" minValue="0" maxValue="1.0999999999999999E-2"/>
    </cacheField>
    <cacheField name="Tier3Amt" numFmtId="8">
      <sharedItems containsString="0" containsBlank="1" containsNumber="1" containsInteger="1" minValue="0" maxValue="100000000"/>
    </cacheField>
    <cacheField name="Tier3AnnualPer" numFmtId="10">
      <sharedItems containsString="0" containsBlank="1" containsNumber="1" minValue="0" maxValue="8.0000000000000002E-3"/>
    </cacheField>
    <cacheField name="Tier4Amt" numFmtId="8">
      <sharedItems containsString="0" containsBlank="1" containsNumber="1" containsInteger="1" minValue="0" maxValue="500000000"/>
    </cacheField>
    <cacheField name="Tier4AnnualPer" numFmtId="10">
      <sharedItems containsString="0" containsBlank="1" containsNumber="1" minValue="0" maxValue="8.0000000000000002E-3"/>
    </cacheField>
    <cacheField name="Tier5Amt" numFmtId="8">
      <sharedItems containsString="0" containsBlank="1" containsNumber="1" containsInteger="1" minValue="0" maxValue="999999999"/>
    </cacheField>
    <cacheField name="Tier5AnnualPer" numFmtId="10">
      <sharedItems containsString="0" containsBlank="1" containsNumber="1" minValue="0" maxValue="8.0000000000000002E-3"/>
    </cacheField>
    <cacheField name="Annual Rate" numFmtId="0">
      <sharedItems containsString="0" containsBlank="1" containsNumber="1" minValue="0" maxValue="65629.359800000006"/>
    </cacheField>
    <cacheField name="Annual Tier 1" numFmtId="0">
      <sharedItems containsString="0" containsBlank="1" containsNumber="1" minValue="0" maxValue="19999.994999999999"/>
    </cacheField>
    <cacheField name="Annual Tier 2" numFmtId="164">
      <sharedItems containsString="0" containsBlank="1" containsNumber="1" minValue="0" maxValue="20000"/>
    </cacheField>
    <cacheField name="Annual Tier 3" numFmtId="0">
      <sharedItems containsString="0" containsBlank="1" containsNumber="1" minValue="0" maxValue="95000"/>
    </cacheField>
    <cacheField name="Annual Tier 4" numFmtId="0">
      <sharedItems containsString="0" containsBlank="1" containsNumber="1" minValue="0" maxValue="42500"/>
    </cacheField>
    <cacheField name="Annual Tier 5" numFmtId="164">
      <sharedItems containsString="0" containsBlank="1" containsNumber="1" minValue="0" maxValue="5900.0673450000004"/>
    </cacheField>
    <cacheField name="Total" numFmtId="0">
      <sharedItems containsString="0" containsBlank="1" containsNumber="1" minValue="500" maxValue="122199.3824"/>
    </cacheField>
    <cacheField name="Rate" numFmtId="10">
      <sharedItems containsSemiMixedTypes="0" containsString="0" containsNumber="1" minValue="2.2312739718313707E-4" maxValue="1.2500000000000001E-2"/>
    </cacheField>
    <cacheField name="EF Fee" numFmtId="0">
      <sharedItems containsString="0" containsBlank="1" containsNumber="1" minValue="2300.4802319999999" maxValue="47698.452751999997"/>
    </cacheField>
    <cacheField name="Weighted Assets" numFmtId="0">
      <sharedItems containsString="0" containsBlank="1" containsNumber="1" minValue="5.0175565284364033E-7" maxValue="4.6554313504695308E-3"/>
    </cacheField>
    <cacheField name="Weighted Parts" numFmtId="0">
      <sharedItems containsString="0" containsBlank="1" containsNumber="1" minValue="1.0674532999760025E-3" maxValue="79.146000445374156"/>
    </cacheField>
    <cacheField name="#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ic Droblyen" refreshedDate="45427.665469675929" createdVersion="8" refreshedVersion="8" minRefreshableVersion="3" recordCount="205" xr:uid="{86BBA233-7EA6-4E62-87F9-04FBC77102D7}">
  <cacheSource type="worksheet">
    <worksheetSource ref="A1:AB205" sheet="$500k-$1M"/>
  </cacheSource>
  <cacheFields count="29">
    <cacheField name="Plan #" numFmtId="0">
      <sharedItems containsString="0" containsBlank="1" containsNumber="1" containsInteger="1" minValue="565" maxValue="767"/>
    </cacheField>
    <cacheField name="Assets" numFmtId="164">
      <sharedItems containsString="0" containsBlank="1" containsNumber="1" minValue="500730.32" maxValue="146496304.96000001"/>
    </cacheField>
    <cacheField name="Participants" numFmtId="0">
      <sharedItems containsString="0" containsBlank="1" containsNumber="1" containsInteger="1" minValue="1" maxValue="249"/>
    </cacheField>
    <cacheField name="FeeType" numFmtId="0">
      <sharedItems containsBlank="1" count="6">
        <s v="Flat Percent"/>
        <s v="Flat Fee"/>
        <s v="Tier"/>
        <s v="Tier with Minimum"/>
        <s v="Flat Percent with Minimum"/>
        <m/>
      </sharedItems>
    </cacheField>
    <cacheField name="AnnualRate" numFmtId="10">
      <sharedItems containsString="0" containsBlank="1" containsNumber="1" minValue="0" maxValue="0.02"/>
    </cacheField>
    <cacheField name="AnnualFlat" numFmtId="8">
      <sharedItems containsString="0" containsBlank="1" containsNumber="1" containsInteger="1" minValue="0" maxValue="5000"/>
    </cacheField>
    <cacheField name="AnnualMin" numFmtId="8">
      <sharedItems containsString="0" containsBlank="1" containsNumber="1" containsInteger="1" minValue="0" maxValue="3000"/>
    </cacheField>
    <cacheField name="Tier1Amt" numFmtId="8">
      <sharedItems containsString="0" containsBlank="1" containsNumber="1" containsInteger="1" minValue="0" maxValue="5000000"/>
    </cacheField>
    <cacheField name="Tier1AnnualPer" numFmtId="10">
      <sharedItems containsString="0" containsBlank="1" containsNumber="1" minValue="0" maxValue="1.4999999999999999E-2"/>
    </cacheField>
    <cacheField name="Tier2Amt" numFmtId="8">
      <sharedItems containsString="0" containsBlank="1" containsNumber="1" containsInteger="1" minValue="0" maxValue="11000000"/>
    </cacheField>
    <cacheField name="Tier2AnnualPer" numFmtId="10">
      <sharedItems containsString="0" containsBlank="1" containsNumber="1" minValue="0" maxValue="1.0999999999999999E-2"/>
    </cacheField>
    <cacheField name="Tier3Amt" numFmtId="8">
      <sharedItems containsString="0" containsBlank="1" containsNumber="1" containsInteger="1" minValue="0" maxValue="30000000"/>
    </cacheField>
    <cacheField name="Tier3AnnualPer" numFmtId="10">
      <sharedItems containsString="0" containsBlank="1" containsNumber="1" minValue="0" maxValue="8.0000000000000002E-3"/>
    </cacheField>
    <cacheField name="Tier4Amt" numFmtId="8">
      <sharedItems containsString="0" containsBlank="1" containsNumber="1" containsInteger="1" minValue="0" maxValue="40000000"/>
    </cacheField>
    <cacheField name="Tier4AnnualPer" numFmtId="10">
      <sharedItems containsString="0" containsBlank="1" containsNumber="1" minValue="0" maxValue="7.4999999999999997E-3"/>
    </cacheField>
    <cacheField name="Tier5Amt" numFmtId="8">
      <sharedItems containsString="0" containsBlank="1" containsNumber="1" containsInteger="1" minValue="0" maxValue="999999999"/>
    </cacheField>
    <cacheField name="Tier5AnnualPer" numFmtId="10">
      <sharedItems containsString="0" containsBlank="1" containsNumber="1" minValue="0" maxValue="7.4999999999999997E-3"/>
    </cacheField>
    <cacheField name="Annual Rate" numFmtId="164">
      <sharedItems containsString="0" containsBlank="1" containsNumber="1" minValue="0" maxValue="10413.9426"/>
    </cacheField>
    <cacheField name="Annual Tier 1" numFmtId="164">
      <sharedItems containsString="0" containsBlank="1" containsNumber="1" minValue="0" maxValue="8227.7211150000003"/>
    </cacheField>
    <cacheField name="Annual Tier 2" numFmtId="164">
      <sharedItems containsString="0" containsBlank="1" containsNumber="1" minValue="0" maxValue="2851.3597500000001"/>
    </cacheField>
    <cacheField name="Annual Tier 3" numFmtId="164">
      <sharedItems containsString="0" containsBlank="1" containsNumber="1" minValue="0" maxValue="1800"/>
    </cacheField>
    <cacheField name="Annual Tier 4" numFmtId="164">
      <sharedItems containsString="0" containsBlank="1" containsNumber="1" minValue="0" maxValue="1268.7721200000001"/>
    </cacheField>
    <cacheField name="Annual Tier 5" numFmtId="164">
      <sharedItems containsString="0" containsBlank="1" containsNumber="1" containsInteger="1" minValue="0" maxValue="0"/>
    </cacheField>
    <cacheField name="Total" numFmtId="8">
      <sharedItems containsString="0" containsBlank="1" containsNumber="1" minValue="1000" maxValue="10413.9426"/>
    </cacheField>
    <cacheField name="Rate" numFmtId="10">
      <sharedItems containsSemiMixedTypes="0" containsString="0" containsNumber="1" minValue="1.5E-3" maxValue="0.02"/>
    </cacheField>
    <cacheField name="EF Fee" numFmtId="164">
      <sharedItems containsString="0" containsBlank="1" containsNumber="1" minValue="1904.7979439999999" maxValue="8819.7581119999995"/>
    </cacheField>
    <cacheField name="Weighted Assets" numFmtId="10">
      <sharedItems containsString="0" containsBlank="1" containsNumber="1" minValue="6.8261107355099802E-6" maxValue="6.4014962786608136E-3"/>
    </cacheField>
    <cacheField name="Weighted Parts" numFmtId="1">
      <sharedItems containsString="0" containsBlank="1" containsNumber="1" minValue="4.2277239017674134E-3" maxValue="22.380021654643109"/>
    </cacheField>
    <cacheField name="#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ric Droblyen" refreshedDate="45427.666666550926" createdVersion="8" refreshedVersion="8" minRefreshableVersion="3" recordCount="567" xr:uid="{3B676322-B068-46E8-8802-21E96778C5FD}">
  <cacheSource type="worksheet">
    <worksheetSource ref="A1:AB567" sheet="$0-500k"/>
  </cacheSource>
  <cacheFields count="29">
    <cacheField name="Plan #" numFmtId="0">
      <sharedItems containsString="0" containsBlank="1" containsNumber="1" containsInteger="1" minValue="1" maxValue="564"/>
    </cacheField>
    <cacheField name="Assets" numFmtId="164">
      <sharedItems containsString="0" containsBlank="1" containsNumber="1" minValue="1.22" maxValue="106803022.09000002"/>
    </cacheField>
    <cacheField name="Participants" numFmtId="0">
      <sharedItems containsString="0" containsBlank="1" containsNumber="1" containsInteger="1" minValue="1" maxValue="778"/>
    </cacheField>
    <cacheField name="FeeType" numFmtId="0">
      <sharedItems containsBlank="1" count="6">
        <s v="Flat Percent"/>
        <s v="Flat Fee"/>
        <s v="Tier"/>
        <s v="Flat Percent with Minimum"/>
        <s v="Tier with Minimum"/>
        <m/>
      </sharedItems>
    </cacheField>
    <cacheField name="AnnualRate" numFmtId="10">
      <sharedItems containsString="0" containsBlank="1" containsNumber="1" minValue="0" maxValue="0.02"/>
    </cacheField>
    <cacheField name="AnnualFlat" numFmtId="8">
      <sharedItems containsString="0" containsBlank="1" containsNumber="1" containsInteger="1" minValue="0" maxValue="5000"/>
    </cacheField>
    <cacheField name="AnnualMin" numFmtId="8">
      <sharedItems containsString="0" containsBlank="1" containsNumber="1" containsInteger="1" minValue="0" maxValue="2500"/>
    </cacheField>
    <cacheField name="Tier1Amt" numFmtId="8">
      <sharedItems containsString="0" containsBlank="1" containsNumber="1" minValue="0" maxValue="50000000"/>
    </cacheField>
    <cacheField name="Tier1AnnualPer" numFmtId="10">
      <sharedItems containsString="0" containsBlank="1" containsNumber="1" minValue="0" maxValue="0.03"/>
    </cacheField>
    <cacheField name="Tier2Amt" numFmtId="8">
      <sharedItems containsString="0" containsBlank="1" containsNumber="1" minValue="0" maxValue="999999999"/>
    </cacheField>
    <cacheField name="Tier2AnnualPer" numFmtId="10">
      <sharedItems containsString="0" containsBlank="1" containsNumber="1" minValue="0" maxValue="0.03"/>
    </cacheField>
    <cacheField name="Tier3Amt" numFmtId="8">
      <sharedItems containsString="0" containsBlank="1" containsNumber="1" minValue="0" maxValue="999999999"/>
    </cacheField>
    <cacheField name="Tier3AnnualPer" numFmtId="10">
      <sharedItems containsString="0" containsBlank="1" containsNumber="1" minValue="0" maxValue="0.02"/>
    </cacheField>
    <cacheField name="Tier4Amt" numFmtId="8">
      <sharedItems containsString="0" containsBlank="1" containsNumber="1" minValue="0" maxValue="1000000000"/>
    </cacheField>
    <cacheField name="Tier4AnnualPer" numFmtId="10">
      <sharedItems containsString="0" containsBlank="1" containsNumber="1" minValue="0" maxValue="0.02"/>
    </cacheField>
    <cacheField name="Tier5Amt" numFmtId="8">
      <sharedItems containsString="0" containsBlank="1" containsNumber="1" minValue="0" maxValue="2000000000"/>
    </cacheField>
    <cacheField name="Tier5AnnualPer" numFmtId="10">
      <sharedItems containsString="0" containsBlank="1" containsNumber="1" minValue="0" maxValue="0.02"/>
    </cacheField>
    <cacheField name="Annual Rate" numFmtId="0">
      <sharedItems containsString="0" containsBlank="1" containsNumber="1" minValue="0" maxValue="7085.9342000000006"/>
    </cacheField>
    <cacheField name="Annual Tier 1" numFmtId="0">
      <sharedItems containsString="0" containsBlank="1" containsNumber="1" minValue="0" maxValue="5935.4312500000005"/>
    </cacheField>
    <cacheField name="Annual Tier 2" numFmtId="164">
      <sharedItems containsString="0" containsBlank="1" containsNumber="1" minValue="0" maxValue="2709.3516299999997"/>
    </cacheField>
    <cacheField name="Annual Tier 3" numFmtId="0">
      <sharedItems containsString="0" containsBlank="1" containsNumber="1" minValue="0" maxValue="52.434600000000096"/>
    </cacheField>
    <cacheField name="Annual Tier 4" numFmtId="0">
      <sharedItems containsString="0" containsBlank="1" containsNumber="1" containsInteger="1" minValue="0" maxValue="0"/>
    </cacheField>
    <cacheField name="Annual Tier 5" numFmtId="164">
      <sharedItems containsString="0" containsBlank="1" containsNumber="1" containsInteger="1" minValue="0" maxValue="0"/>
    </cacheField>
    <cacheField name="Total" numFmtId="0">
      <sharedItems containsString="0" containsBlank="1" containsNumber="1" minValue="7.9299999999999995E-3" maxValue="7085.9342000000006"/>
    </cacheField>
    <cacheField name="Rate" numFmtId="10">
      <sharedItems containsSemiMixedTypes="0" containsString="0" containsNumber="1" minValue="2.0000000000000004E-4" maxValue="0.44876857901917139"/>
    </cacheField>
    <cacheField name="EF Fee" numFmtId="0">
      <sharedItems containsString="0" containsBlank="1" containsNumber="1" minValue="1500.0882160000001" maxValue="24215.847072"/>
    </cacheField>
    <cacheField name="Weighted Assets" numFmtId="10">
      <sharedItems containsString="0" containsBlank="1" containsNumber="1" minValue="7.4248835330872964E-11" maxValue="6.9386249939306392E-3"/>
    </cacheField>
    <cacheField name="Weighted Parts" numFmtId="1">
      <sharedItems containsString="0" containsBlank="1" containsNumber="1" minValue="4.4549301198523783E-7" maxValue="18.479405045550614"/>
    </cacheField>
    <cacheField name="#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6">
  <r>
    <n v="988"/>
    <n v="2689046.74"/>
    <n v="30"/>
    <x v="0"/>
    <n v="0"/>
    <n v="600"/>
    <n v="0"/>
    <n v="0"/>
    <n v="0"/>
    <n v="0"/>
    <n v="0"/>
    <n v="0"/>
    <n v="0"/>
    <n v="0"/>
    <n v="0"/>
    <n v="0"/>
    <n v="0"/>
    <n v="0"/>
    <n v="0"/>
    <n v="0"/>
    <n v="0"/>
    <n v="0"/>
    <n v="0"/>
    <n v="600"/>
    <n v="2.2312739718313707E-4"/>
    <n v="3651.2373920000005"/>
    <n v="6.0210678341236842E-7"/>
    <n v="8.0954664153345776E-2"/>
    <n v="1"/>
  </r>
  <r>
    <n v="1086"/>
    <n v="5956715.4699999997"/>
    <n v="39"/>
    <x v="0"/>
    <n v="0"/>
    <n v="2000"/>
    <n v="0"/>
    <n v="0"/>
    <n v="0"/>
    <n v="0"/>
    <n v="0"/>
    <n v="0"/>
    <n v="0"/>
    <n v="0"/>
    <n v="0"/>
    <n v="0"/>
    <n v="0"/>
    <n v="0"/>
    <n v="0"/>
    <n v="0"/>
    <n v="0"/>
    <n v="0"/>
    <n v="0"/>
    <n v="2000"/>
    <n v="3.3575550319176151E-4"/>
    <n v="6535.3723760000003"/>
    <n v="2.0070226113745613E-6"/>
    <n v="0.23312762143738563"/>
    <n v="1"/>
  </r>
  <r>
    <n v="844"/>
    <n v="1282924.54"/>
    <n v="12"/>
    <x v="0"/>
    <n v="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500"/>
    <n v="3.8973453575063735E-4"/>
    <n v="2526.3396320000002"/>
    <n v="5.0175565284364033E-7"/>
    <n v="1.5449151362803849E-2"/>
    <n v="1"/>
  </r>
  <r>
    <n v="1108"/>
    <n v="20633727.98"/>
    <n v="105"/>
    <x v="0"/>
    <n v="0"/>
    <n v="10000"/>
    <n v="0"/>
    <n v="0"/>
    <n v="0"/>
    <n v="0"/>
    <n v="0"/>
    <n v="0"/>
    <n v="0"/>
    <n v="0"/>
    <n v="0"/>
    <n v="0"/>
    <n v="0"/>
    <n v="0"/>
    <n v="0"/>
    <n v="0"/>
    <n v="0"/>
    <n v="0"/>
    <n v="0"/>
    <n v="10000"/>
    <n v="4.846433959821932E-4"/>
    <n v="20256.982384000003"/>
    <n v="1.0035113056872808E-5"/>
    <n v="2.1741488271726279"/>
    <n v="1"/>
  </r>
  <r>
    <n v="993"/>
    <n v="2743049.52"/>
    <n v="39"/>
    <x v="0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9.1139441040787332E-4"/>
    <n v="3964.4396160000001"/>
    <n v="2.508778264218202E-6"/>
    <n v="0.10735456700982268"/>
    <n v="1"/>
  </r>
  <r>
    <n v="1070"/>
    <n v="4711117.8899999997"/>
    <n v="17"/>
    <x v="1"/>
    <n v="1E-3"/>
    <n v="0"/>
    <n v="0"/>
    <n v="0"/>
    <n v="0"/>
    <n v="0"/>
    <n v="0"/>
    <n v="0"/>
    <n v="0"/>
    <n v="0"/>
    <n v="0"/>
    <n v="0"/>
    <n v="0"/>
    <n v="4711.1178899999995"/>
    <n v="0"/>
    <n v="0"/>
    <n v="0"/>
    <n v="0"/>
    <n v="0"/>
    <n v="4711.1178899999995"/>
    <n v="1E-3"/>
    <n v="5268.8943120000004"/>
    <n v="4.7276600650406067E-6"/>
    <n v="8.0370221105690309E-2"/>
    <n v="1"/>
  </r>
  <r>
    <n v="1067"/>
    <n v="4642671.57"/>
    <n v="34"/>
    <x v="0"/>
    <n v="0"/>
    <n v="5000"/>
    <n v="0"/>
    <n v="0"/>
    <n v="0"/>
    <n v="0"/>
    <n v="0"/>
    <n v="0"/>
    <n v="0"/>
    <n v="0"/>
    <n v="0"/>
    <n v="0"/>
    <n v="0"/>
    <n v="0"/>
    <n v="0"/>
    <n v="0"/>
    <n v="0"/>
    <n v="0"/>
    <n v="0"/>
    <n v="5000"/>
    <n v="1.0769661227619423E-3"/>
    <n v="5334.137256"/>
    <n v="5.017556528436404E-6"/>
    <n v="0.15840509590898921"/>
    <n v="1"/>
  </r>
  <r>
    <n v="1104"/>
    <n v="10762738.949999999"/>
    <n v="89"/>
    <x v="2"/>
    <n v="0"/>
    <n v="0"/>
    <n v="0"/>
    <n v="1000000"/>
    <n v="3.5000000000000001E-3"/>
    <n v="20000000"/>
    <n v="1E-3"/>
    <n v="20000000"/>
    <n v="1.1999999999999999E-3"/>
    <n v="30000000"/>
    <n v="1.1999999999999999E-3"/>
    <n v="40000000"/>
    <n v="1.1999999999999999E-3"/>
    <n v="0"/>
    <n v="3500"/>
    <n v="9762.738949999999"/>
    <n v="0"/>
    <n v="0"/>
    <n v="0"/>
    <n v="13262.738949999999"/>
    <n v="1.2322828800005411E-3"/>
    <n v="11880.19116"/>
    <n v="1.3309308480704054E-5"/>
    <n v="0.96124718926724084"/>
    <n v="1"/>
  </r>
  <r>
    <n v="1100"/>
    <n v="9230001.4399999995"/>
    <n v="21"/>
    <x v="2"/>
    <n v="0"/>
    <n v="0"/>
    <n v="0"/>
    <n v="1000000"/>
    <n v="3.5000000000000001E-3"/>
    <n v="20000000"/>
    <n v="1E-3"/>
    <n v="20000000"/>
    <n v="1E-3"/>
    <n v="30000000"/>
    <n v="1E-3"/>
    <n v="40000000"/>
    <n v="1E-3"/>
    <n v="0"/>
    <n v="3500"/>
    <n v="8230.00144"/>
    <n v="0"/>
    <n v="0"/>
    <n v="0"/>
    <n v="11730.00144"/>
    <n v="1.2708558624016856E-3"/>
    <n v="8884.0011520000007"/>
    <n v="1.1771189060768082E-5"/>
    <n v="0.19451062672754749"/>
    <n v="1"/>
  </r>
  <r>
    <n v="1111"/>
    <n v="39073065.939999998"/>
    <n v="528"/>
    <x v="1"/>
    <n v="1.2999999999999999E-3"/>
    <n v="0"/>
    <n v="0"/>
    <n v="0"/>
    <n v="0"/>
    <n v="0"/>
    <n v="0"/>
    <n v="0"/>
    <n v="0"/>
    <n v="0"/>
    <n v="0"/>
    <n v="0"/>
    <n v="0"/>
    <n v="50794.985721999998"/>
    <n v="0"/>
    <n v="0"/>
    <n v="0"/>
    <n v="0"/>
    <n v="0"/>
    <n v="50794.985721999998"/>
    <n v="1.2999999999999999E-3"/>
    <n v="47698.452751999997"/>
    <n v="5.0973342444250997E-5"/>
    <n v="20.703019085049636"/>
    <n v="1"/>
  </r>
  <r>
    <n v="1022"/>
    <n v="3072648.8"/>
    <n v="20"/>
    <x v="0"/>
    <n v="0"/>
    <n v="4400"/>
    <n v="0"/>
    <n v="0"/>
    <n v="0"/>
    <n v="0"/>
    <n v="0"/>
    <n v="0"/>
    <n v="0"/>
    <n v="0"/>
    <n v="0"/>
    <n v="0"/>
    <n v="0"/>
    <n v="0"/>
    <n v="0"/>
    <n v="0"/>
    <n v="0"/>
    <n v="0"/>
    <n v="0"/>
    <n v="4400"/>
    <n v="1.4319892335238574E-3"/>
    <n v="3958.11904"/>
    <n v="4.415449745024035E-6"/>
    <n v="6.1668756184129127E-2"/>
    <n v="1"/>
  </r>
  <r>
    <n v="1029"/>
    <n v="3183416.06"/>
    <n v="46"/>
    <x v="1"/>
    <n v="1.6000000000000001E-3"/>
    <n v="0"/>
    <n v="0"/>
    <n v="0"/>
    <n v="0"/>
    <n v="0"/>
    <n v="0"/>
    <n v="0"/>
    <n v="0"/>
    <n v="0"/>
    <n v="0"/>
    <n v="0"/>
    <n v="0"/>
    <n v="5093.4656960000002"/>
    <n v="0"/>
    <n v="0"/>
    <n v="0"/>
    <n v="0"/>
    <n v="0"/>
    <n v="5093.4656960000002"/>
    <n v="1.6000000000000001E-3"/>
    <n v="4526.7328479999996"/>
    <n v="5.1113504110663342E-6"/>
    <n v="0.14695132431815711"/>
    <n v="1"/>
  </r>
  <r>
    <n v="809"/>
    <n v="1134856.5900000001"/>
    <n v="12"/>
    <x v="0"/>
    <n v="0"/>
    <n v="2000"/>
    <n v="0"/>
    <n v="0"/>
    <n v="0"/>
    <n v="0"/>
    <n v="0"/>
    <n v="0"/>
    <n v="0"/>
    <n v="0"/>
    <n v="0"/>
    <n v="0"/>
    <n v="0"/>
    <n v="0"/>
    <n v="0"/>
    <n v="0"/>
    <n v="0"/>
    <n v="0"/>
    <n v="0"/>
    <n v="2000"/>
    <n v="1.7623372130217791E-3"/>
    <n v="2407.885272"/>
    <n v="2.0070226113745618E-6"/>
    <n v="1.3666097020784583E-2"/>
    <n v="1"/>
  </r>
  <r>
    <n v="1059"/>
    <n v="4081585.74"/>
    <n v="16"/>
    <x v="3"/>
    <n v="2E-3"/>
    <n v="0"/>
    <n v="3000"/>
    <n v="0"/>
    <n v="0"/>
    <n v="0"/>
    <n v="0"/>
    <n v="0"/>
    <n v="0"/>
    <n v="0"/>
    <n v="0"/>
    <n v="0"/>
    <n v="0"/>
    <n v="8163.1714800000009"/>
    <n v="0"/>
    <n v="0"/>
    <n v="0"/>
    <n v="0"/>
    <n v="0"/>
    <n v="8163.1714800000009"/>
    <n v="2E-3"/>
    <n v="4765.2685920000004"/>
    <n v="8.191834870443972E-6"/>
    <n v="6.5534678963551779E-2"/>
    <n v="1"/>
  </r>
  <r>
    <n v="981"/>
    <n v="2493649.96"/>
    <n v="23"/>
    <x v="0"/>
    <n v="0"/>
    <n v="5000"/>
    <n v="0"/>
    <n v="0"/>
    <n v="0"/>
    <n v="0"/>
    <n v="0"/>
    <n v="0"/>
    <n v="0"/>
    <n v="0"/>
    <n v="0"/>
    <n v="0"/>
    <n v="0"/>
    <n v="0"/>
    <n v="0"/>
    <n v="0"/>
    <n v="0"/>
    <n v="0"/>
    <n v="0"/>
    <n v="5000"/>
    <n v="2.0050929682207683E-3"/>
    <n v="3494.9199680000002"/>
    <n v="5.017556528436404E-6"/>
    <n v="5.7555336327592618E-2"/>
    <n v="1"/>
  </r>
  <r>
    <n v="945"/>
    <n v="1946700.27"/>
    <n v="46"/>
    <x v="0"/>
    <n v="0"/>
    <n v="4000"/>
    <n v="0"/>
    <n v="0"/>
    <n v="0"/>
    <n v="0"/>
    <n v="0"/>
    <n v="0"/>
    <n v="0"/>
    <n v="0"/>
    <n v="0"/>
    <n v="0"/>
    <n v="0"/>
    <n v="0"/>
    <n v="0"/>
    <n v="0"/>
    <n v="0"/>
    <n v="0"/>
    <n v="0"/>
    <n v="4000"/>
    <n v="2.0547590513253487E-3"/>
    <n v="3537.360216"/>
    <n v="4.0140452227491227E-6"/>
    <n v="8.9862643567556161E-2"/>
    <n v="1"/>
  </r>
  <r>
    <n v="996"/>
    <n v="2817277.82"/>
    <n v="103"/>
    <x v="2"/>
    <n v="0"/>
    <n v="0"/>
    <n v="0"/>
    <n v="1000000"/>
    <n v="2.5000000000000001E-3"/>
    <n v="5000000"/>
    <n v="2E-3"/>
    <n v="6000000"/>
    <n v="1.5E-3"/>
    <n v="8000000"/>
    <n v="1.5E-3"/>
    <n v="16000000"/>
    <n v="1.5E-3"/>
    <n v="0"/>
    <n v="2500"/>
    <n v="3634.5556399999996"/>
    <n v="0"/>
    <n v="0"/>
    <n v="0"/>
    <n v="6134.5556399999996"/>
    <n v="2.177476284536255E-3"/>
    <n v="5943.8222559999995"/>
    <n v="6.1560959401076726E-6"/>
    <n v="0.29119852479409764"/>
    <n v="1"/>
  </r>
  <r>
    <n v="1006"/>
    <n v="2926135.73"/>
    <n v="63"/>
    <x v="0"/>
    <n v="0"/>
    <n v="6884"/>
    <n v="0"/>
    <n v="0"/>
    <n v="0"/>
    <n v="0"/>
    <n v="0"/>
    <n v="0"/>
    <n v="0"/>
    <n v="0"/>
    <n v="0"/>
    <n v="0"/>
    <n v="0"/>
    <n v="0"/>
    <n v="0"/>
    <n v="0"/>
    <n v="0"/>
    <n v="0"/>
    <n v="0"/>
    <n v="6884"/>
    <n v="2.3525908007008276E-3"/>
    <n v="4830.9085840000007"/>
    <n v="6.9081718283512409E-6"/>
    <n v="0.18499384808292177"/>
    <n v="1"/>
  </r>
  <r>
    <n v="1107"/>
    <n v="15450770.689999999"/>
    <n v="215"/>
    <x v="4"/>
    <n v="0"/>
    <n v="0"/>
    <n v="3000"/>
    <n v="3999999"/>
    <n v="5.0000000000000001E-3"/>
    <n v="5999999"/>
    <n v="3.0000000000000001E-3"/>
    <n v="7999999"/>
    <n v="2E-3"/>
    <n v="10000000"/>
    <n v="1E-3"/>
    <n v="100000000"/>
    <n v="1E-3"/>
    <n v="0"/>
    <n v="19999.994999999999"/>
    <n v="6000"/>
    <n v="4000"/>
    <n v="2000.001"/>
    <n v="5450.7706899999994"/>
    <n v="37450.766689999997"/>
    <n v="2.4238769341285199E-3"/>
    <n v="19410.616552"/>
    <n v="3.7582267780071616E-5"/>
    <n v="3.3335799598342835"/>
    <n v="1"/>
  </r>
  <r>
    <n v="1102"/>
    <n v="9647907.1899999995"/>
    <n v="21"/>
    <x v="2"/>
    <n v="0"/>
    <n v="0"/>
    <n v="0"/>
    <n v="999999"/>
    <n v="5.0000000000000001E-3"/>
    <n v="3999999"/>
    <n v="2.5000000000000001E-3"/>
    <n v="20000000"/>
    <n v="2E-3"/>
    <n v="24000000"/>
    <n v="2E-3"/>
    <n v="28000000"/>
    <n v="2E-3"/>
    <n v="0"/>
    <n v="4999.9949999999999"/>
    <n v="7500"/>
    <n v="11295.816379999998"/>
    <n v="0"/>
    <n v="0"/>
    <n v="23795.811379999999"/>
    <n v="2.4664220863011847E-3"/>
    <n v="9218.3257520000006"/>
    <n v="2.3879365747832055E-5"/>
    <n v="0.20331746276911866"/>
    <n v="1"/>
  </r>
  <r>
    <n v="783"/>
    <n v="1057924.77"/>
    <n v="107"/>
    <x v="1"/>
    <n v="2.5000000000000001E-3"/>
    <n v="0"/>
    <n v="0"/>
    <n v="0"/>
    <n v="0"/>
    <n v="0"/>
    <n v="0"/>
    <n v="0"/>
    <n v="0"/>
    <n v="0"/>
    <n v="0"/>
    <n v="0"/>
    <n v="0"/>
    <n v="2644.811925"/>
    <n v="0"/>
    <n v="0"/>
    <n v="0"/>
    <n v="0"/>
    <n v="0"/>
    <n v="2644.811925"/>
    <n v="2.5000000000000001E-3"/>
    <n v="4656.3398159999997"/>
    <n v="2.6540986681540405E-6"/>
    <n v="0.11359542299699293"/>
    <n v="1"/>
  </r>
  <r>
    <n v="865"/>
    <n v="1387812.76"/>
    <n v="10"/>
    <x v="1"/>
    <n v="2.5000000000000001E-3"/>
    <n v="0"/>
    <n v="0"/>
    <n v="0"/>
    <n v="0"/>
    <n v="0"/>
    <n v="0"/>
    <n v="0"/>
    <n v="0"/>
    <n v="0"/>
    <n v="0"/>
    <n v="0"/>
    <n v="0"/>
    <n v="3469.5319"/>
    <n v="0"/>
    <n v="0"/>
    <n v="0"/>
    <n v="0"/>
    <n v="0"/>
    <n v="3469.5319"/>
    <n v="2.5000000000000001E-3"/>
    <n v="2610.2502080000004"/>
    <n v="3.481714487092672E-6"/>
    <n v="1.3926857948370688E-2"/>
    <n v="1"/>
  </r>
  <r>
    <n v="882"/>
    <n v="1485118.95"/>
    <n v="10"/>
    <x v="1"/>
    <n v="2.5000000000000001E-3"/>
    <n v="0"/>
    <n v="0"/>
    <n v="0"/>
    <n v="0"/>
    <n v="0"/>
    <n v="0"/>
    <n v="0"/>
    <n v="0"/>
    <n v="0"/>
    <n v="0"/>
    <n v="0"/>
    <n v="0"/>
    <n v="3712.7973750000001"/>
    <n v="0"/>
    <n v="0"/>
    <n v="0"/>
    <n v="0"/>
    <n v="0"/>
    <n v="3712.7973750000001"/>
    <n v="2.5000000000000001E-3"/>
    <n v="2688.0951599999999"/>
    <n v="3.7258341415385588E-6"/>
    <n v="1.4903336566154234E-2"/>
    <n v="1"/>
  </r>
  <r>
    <n v="889"/>
    <n v="1544599.87"/>
    <n v="67"/>
    <x v="1"/>
    <n v="2.5000000000000001E-3"/>
    <n v="0"/>
    <n v="0"/>
    <n v="0"/>
    <n v="0"/>
    <n v="0"/>
    <n v="0"/>
    <n v="0"/>
    <n v="0"/>
    <n v="0"/>
    <n v="0"/>
    <n v="0"/>
    <n v="0"/>
    <n v="3861.4996750000005"/>
    <n v="0"/>
    <n v="0"/>
    <n v="0"/>
    <n v="0"/>
    <n v="0"/>
    <n v="3861.4996750000005"/>
    <n v="2.5000000000000001E-3"/>
    <n v="3845.6798960000001"/>
    <n v="3.8750585807702609E-6"/>
    <n v="0.10385156996464298"/>
    <n v="1"/>
  </r>
  <r>
    <n v="894"/>
    <n v="1577481.53"/>
    <n v="41"/>
    <x v="1"/>
    <n v="2.5000000000000001E-3"/>
    <n v="0"/>
    <n v="0"/>
    <n v="0"/>
    <n v="0"/>
    <n v="0"/>
    <n v="0"/>
    <n v="0"/>
    <n v="0"/>
    <n v="0"/>
    <n v="0"/>
    <n v="0"/>
    <n v="0"/>
    <n v="3943.7038250000001"/>
    <n v="0"/>
    <n v="0"/>
    <n v="0"/>
    <n v="0"/>
    <n v="0"/>
    <n v="3943.7038250000001"/>
    <n v="2.5000000000000001E-3"/>
    <n v="3091.985224"/>
    <n v="3.9575513746696736E-6"/>
    <n v="6.4903842544582646E-2"/>
    <n v="1"/>
  </r>
  <r>
    <n v="968"/>
    <n v="2286476.89"/>
    <n v="117"/>
    <x v="1"/>
    <n v="2.5000000000000001E-3"/>
    <n v="0"/>
    <n v="0"/>
    <n v="0"/>
    <n v="0"/>
    <n v="0"/>
    <n v="0"/>
    <n v="0"/>
    <n v="0"/>
    <n v="0"/>
    <n v="0"/>
    <n v="0"/>
    <n v="0"/>
    <n v="5716.1922250000007"/>
    <n v="0"/>
    <n v="0"/>
    <n v="0"/>
    <n v="0"/>
    <n v="0"/>
    <n v="5716.1922250000007"/>
    <n v="2.5000000000000001E-3"/>
    <n v="5939.1815120000001"/>
    <n v="5.7362635232692332E-6"/>
    <n v="0.26845713288900014"/>
    <n v="1"/>
  </r>
  <r>
    <n v="992"/>
    <n v="2742295.47"/>
    <n v="16"/>
    <x v="1"/>
    <n v="2.5000000000000001E-3"/>
    <n v="0"/>
    <n v="0"/>
    <n v="0"/>
    <n v="0"/>
    <n v="0"/>
    <n v="0"/>
    <n v="0"/>
    <n v="0"/>
    <n v="0"/>
    <n v="0"/>
    <n v="0"/>
    <n v="0"/>
    <n v="6855.7386750000005"/>
    <n v="0"/>
    <n v="0"/>
    <n v="0"/>
    <n v="0"/>
    <n v="0"/>
    <n v="6855.7386750000005"/>
    <n v="2.5000000000000001E-3"/>
    <n v="3693.8363760000002"/>
    <n v="6.8798112692000386E-6"/>
    <n v="4.4030792122880247E-2"/>
    <n v="1"/>
  </r>
  <r>
    <n v="995"/>
    <n v="2768103.39"/>
    <n v="18"/>
    <x v="1"/>
    <n v="2.5000000000000001E-3"/>
    <n v="0"/>
    <n v="0"/>
    <n v="0"/>
    <n v="0"/>
    <n v="0"/>
    <n v="0"/>
    <n v="0"/>
    <n v="0"/>
    <n v="0"/>
    <n v="0"/>
    <n v="0"/>
    <n v="0"/>
    <n v="6920.2584750000005"/>
    <n v="0"/>
    <n v="0"/>
    <n v="0"/>
    <n v="0"/>
    <n v="0"/>
    <n v="6920.2584750000005"/>
    <n v="2.5000000000000001E-3"/>
    <n v="3714.482712"/>
    <n v="6.9445576179407202E-6"/>
    <n v="5.0000814849173188E-2"/>
    <n v="1"/>
  </r>
  <r>
    <n v="1030"/>
    <n v="3198164.3"/>
    <n v="26"/>
    <x v="3"/>
    <n v="2.5000000000000001E-3"/>
    <n v="0"/>
    <n v="5000"/>
    <n v="0"/>
    <n v="0"/>
    <n v="0"/>
    <n v="0"/>
    <n v="0"/>
    <n v="0"/>
    <n v="0"/>
    <n v="0"/>
    <n v="0"/>
    <n v="0"/>
    <n v="7995.41075"/>
    <n v="0"/>
    <n v="0"/>
    <n v="0"/>
    <n v="0"/>
    <n v="0"/>
    <n v="7995.41075"/>
    <n v="2.5000000000000001E-3"/>
    <n v="4058.5314399999997"/>
    <n v="8.0234850812386209E-6"/>
    <n v="8.3444244844881652E-2"/>
    <n v="1"/>
  </r>
  <r>
    <n v="1054"/>
    <n v="3955210.51"/>
    <n v="47"/>
    <x v="1"/>
    <n v="2.5000000000000001E-3"/>
    <n v="0"/>
    <n v="0"/>
    <n v="0"/>
    <n v="0"/>
    <n v="0"/>
    <n v="0"/>
    <n v="0"/>
    <n v="0"/>
    <n v="0"/>
    <n v="0"/>
    <n v="0"/>
    <n v="0"/>
    <n v="9888.0262750000002"/>
    <n v="0"/>
    <n v="0"/>
    <n v="0"/>
    <n v="0"/>
    <n v="0"/>
    <n v="9888.0262750000002"/>
    <n v="2.5000000000000001E-3"/>
    <n v="5174.1684079999995"/>
    <n v="9.9227461578953896E-6"/>
    <n v="0.18654762776843331"/>
    <n v="1"/>
  </r>
  <r>
    <n v="1057"/>
    <n v="4006929.61"/>
    <n v="24"/>
    <x v="1"/>
    <n v="2.5000000000000001E-3"/>
    <n v="0"/>
    <n v="0"/>
    <n v="0"/>
    <n v="0"/>
    <n v="0"/>
    <n v="0"/>
    <n v="0"/>
    <n v="0"/>
    <n v="0"/>
    <n v="0"/>
    <n v="0"/>
    <n v="0"/>
    <n v="10017.324025"/>
    <n v="0"/>
    <n v="0"/>
    <n v="0"/>
    <n v="0"/>
    <n v="0"/>
    <n v="10017.324025"/>
    <n v="2.5000000000000001E-3"/>
    <n v="4705.5436879999997"/>
    <n v="1.0052497911820318E-5"/>
    <n v="9.6503979953475039E-2"/>
    <n v="1"/>
  </r>
  <r>
    <n v="1062"/>
    <n v="4321986.55"/>
    <n v="46"/>
    <x v="1"/>
    <n v="2.5000000000000001E-3"/>
    <n v="0"/>
    <n v="0"/>
    <n v="0"/>
    <n v="0"/>
    <n v="0"/>
    <n v="0"/>
    <n v="0"/>
    <n v="0"/>
    <n v="0"/>
    <n v="0"/>
    <n v="0"/>
    <n v="0"/>
    <n v="10804.966375"/>
    <n v="0"/>
    <n v="0"/>
    <n v="0"/>
    <n v="0"/>
    <n v="0"/>
    <n v="10804.966375"/>
    <n v="2.5000000000000001E-3"/>
    <n v="5437.5892399999993"/>
    <n v="1.0842905914883415E-5"/>
    <n v="0.19950946883385484"/>
    <n v="1"/>
  </r>
  <r>
    <n v="1065"/>
    <n v="4480099.1900000004"/>
    <n v="13"/>
    <x v="1"/>
    <n v="2.5000000000000001E-3"/>
    <n v="0"/>
    <n v="0"/>
    <n v="0"/>
    <n v="0"/>
    <n v="0"/>
    <n v="0"/>
    <n v="0"/>
    <n v="0"/>
    <n v="0"/>
    <n v="0"/>
    <n v="0"/>
    <n v="0"/>
    <n v="11200.247975000002"/>
    <n v="0"/>
    <n v="0"/>
    <n v="0"/>
    <n v="0"/>
    <n v="0"/>
    <n v="11200.247975000002"/>
    <n v="2.5000000000000001E-3"/>
    <n v="5084.0793520000007"/>
    <n v="1.1239575469413574E-5"/>
    <n v="5.8445792440950578E-2"/>
    <n v="1"/>
  </r>
  <r>
    <n v="1080"/>
    <n v="5357643.26"/>
    <n v="68"/>
    <x v="1"/>
    <n v="2.5000000000000001E-3"/>
    <n v="0"/>
    <n v="0"/>
    <n v="0"/>
    <n v="0"/>
    <n v="0"/>
    <n v="0"/>
    <n v="0"/>
    <n v="0"/>
    <n v="0"/>
    <n v="0"/>
    <n v="0"/>
    <n v="0"/>
    <n v="13394.10815"/>
    <n v="0"/>
    <n v="0"/>
    <n v="0"/>
    <n v="0"/>
    <n v="0"/>
    <n v="13394.10815"/>
    <n v="2.5000000000000001E-3"/>
    <n v="6926.1146079999999"/>
    <n v="1.3441138958123148E-5"/>
    <n v="0.36559897966094962"/>
    <n v="1"/>
  </r>
  <r>
    <n v="1093"/>
    <n v="7090767.4000000004"/>
    <n v="31"/>
    <x v="1"/>
    <n v="2.5000000000000001E-3"/>
    <n v="0"/>
    <n v="0"/>
    <n v="0"/>
    <n v="0"/>
    <n v="0"/>
    <n v="0"/>
    <n v="0"/>
    <n v="0"/>
    <n v="0"/>
    <n v="0"/>
    <n v="0"/>
    <n v="0"/>
    <n v="17726.9185"/>
    <n v="0"/>
    <n v="0"/>
    <n v="0"/>
    <n v="0"/>
    <n v="0"/>
    <n v="17726.9185"/>
    <n v="2.5000000000000001E-3"/>
    <n v="7202.6139200000007"/>
    <n v="1.7789163129747014E-5"/>
    <n v="0.22058562280886296"/>
    <n v="1"/>
  </r>
  <r>
    <n v="1099"/>
    <n v="8918097.1699999999"/>
    <n v="141"/>
    <x v="1"/>
    <n v="2.5000000000000001E-3"/>
    <n v="0"/>
    <n v="0"/>
    <n v="0"/>
    <n v="0"/>
    <n v="0"/>
    <n v="0"/>
    <n v="0"/>
    <n v="0"/>
    <n v="0"/>
    <n v="0"/>
    <n v="0"/>
    <n v="0"/>
    <n v="22295.242924999999"/>
    <n v="0"/>
    <n v="0"/>
    <n v="0"/>
    <n v="0"/>
    <n v="0"/>
    <n v="22295.242924999999"/>
    <n v="2.5000000000000001E-3"/>
    <n v="11964.477736000001"/>
    <n v="2.2373528338281861E-5"/>
    <n v="1.2618669982790969"/>
    <n v="1"/>
  </r>
  <r>
    <n v="916"/>
    <n v="1751133.11"/>
    <n v="20"/>
    <x v="1"/>
    <n v="2.5000000000000001E-3"/>
    <n v="0"/>
    <n v="0"/>
    <n v="0"/>
    <n v="0"/>
    <n v="0"/>
    <n v="0"/>
    <n v="0"/>
    <n v="0"/>
    <n v="0"/>
    <n v="0"/>
    <n v="0"/>
    <n v="0"/>
    <n v="4377.8327750000008"/>
    <n v="0"/>
    <n v="0"/>
    <n v="0"/>
    <n v="0"/>
    <n v="0"/>
    <n v="4377.8327750000008"/>
    <n v="2.5000000000000005E-3"/>
    <n v="2900.9064880000001"/>
    <n v="4.3932046841208227E-6"/>
    <n v="3.5145637472966576E-2"/>
    <n v="1"/>
  </r>
  <r>
    <n v="937"/>
    <n v="1877799.95"/>
    <n v="242"/>
    <x v="1"/>
    <n v="2.5000000000000001E-3"/>
    <n v="0"/>
    <n v="0"/>
    <n v="0"/>
    <n v="0"/>
    <n v="0"/>
    <n v="0"/>
    <n v="0"/>
    <n v="0"/>
    <n v="0"/>
    <n v="0"/>
    <n v="0"/>
    <n v="0"/>
    <n v="4694.4998750000004"/>
    <n v="0"/>
    <n v="0"/>
    <n v="0"/>
    <n v="0"/>
    <n v="0"/>
    <n v="4694.4998750000004"/>
    <n v="2.5000000000000005E-3"/>
    <n v="9362.2399600000008"/>
    <n v="4.7109836991100276E-6"/>
    <n v="0.45602322207385054"/>
    <n v="1"/>
  </r>
  <r>
    <n v="1041"/>
    <n v="3547776.86"/>
    <n v="22"/>
    <x v="1"/>
    <n v="2.5000000000000001E-3"/>
    <n v="0"/>
    <n v="0"/>
    <n v="0"/>
    <n v="0"/>
    <n v="0"/>
    <n v="0"/>
    <n v="0"/>
    <n v="0"/>
    <n v="0"/>
    <n v="0"/>
    <n v="0"/>
    <n v="0"/>
    <n v="8869.4421500000008"/>
    <n v="0"/>
    <n v="0"/>
    <n v="0"/>
    <n v="0"/>
    <n v="0"/>
    <n v="8869.4421500000008"/>
    <n v="2.5000000000000005E-3"/>
    <n v="4338.2214880000001"/>
    <n v="8.9005854726643032E-6"/>
    <n v="7.8325152159445854E-2"/>
    <n v="1"/>
  </r>
  <r>
    <n v="1007"/>
    <n v="2929072.51"/>
    <n v="6"/>
    <x v="0"/>
    <n v="0"/>
    <n v="7500"/>
    <n v="0"/>
    <n v="0"/>
    <n v="0"/>
    <n v="0"/>
    <n v="0"/>
    <n v="0"/>
    <n v="0"/>
    <n v="0"/>
    <n v="0"/>
    <n v="0"/>
    <n v="0"/>
    <n v="0"/>
    <n v="0"/>
    <n v="0"/>
    <n v="0"/>
    <n v="0"/>
    <n v="0"/>
    <n v="7500"/>
    <n v="2.5605374992918838E-3"/>
    <n v="3843.2580079999998"/>
    <n v="7.526334792654606E-6"/>
    <n v="1.7636144273776924E-2"/>
    <n v="1"/>
  </r>
  <r>
    <n v="1106"/>
    <n v="14045521.210000001"/>
    <n v="173"/>
    <x v="4"/>
    <n v="0"/>
    <n v="0"/>
    <n v="3000"/>
    <n v="3999999"/>
    <n v="5.0000000000000001E-3"/>
    <n v="5999999"/>
    <n v="3.0000000000000001E-3"/>
    <n v="7999999"/>
    <n v="2E-3"/>
    <n v="10000000"/>
    <n v="1E-3"/>
    <n v="100000000"/>
    <n v="1E-3"/>
    <n v="0"/>
    <n v="19999.994999999999"/>
    <n v="6000"/>
    <n v="4000"/>
    <n v="2000.001"/>
    <n v="4045.5212100000008"/>
    <n v="36045.517209999998"/>
    <n v="2.5663353229167917E-3"/>
    <n v="17026.416968000001"/>
    <n v="3.6172084039580449E-5"/>
    <n v="2.438407203831451"/>
    <n v="1"/>
  </r>
  <r>
    <n v="1110"/>
    <n v="23933378.23"/>
    <n v="122"/>
    <x v="2"/>
    <n v="0"/>
    <n v="0"/>
    <n v="0"/>
    <n v="1000000"/>
    <n v="6.0000000000000001E-3"/>
    <n v="2000000"/>
    <n v="4.0000000000000001E-3"/>
    <n v="3000000"/>
    <n v="3.5000000000000001E-3"/>
    <n v="20000000"/>
    <n v="2.5000000000000001E-3"/>
    <n v="80000000"/>
    <n v="1.5E-3"/>
    <n v="0"/>
    <n v="6000"/>
    <n v="4000"/>
    <n v="3500"/>
    <n v="42500"/>
    <n v="5900.0673450000004"/>
    <n v="61900.067345000003"/>
    <n v="2.5863489370426419E-3"/>
    <n v="23406.702584000002"/>
    <n v="6.2117417403511577E-5"/>
    <n v="2.9301247077255708"/>
    <n v="1"/>
  </r>
  <r>
    <n v="997"/>
    <n v="2821920.94"/>
    <n v="21"/>
    <x v="2"/>
    <n v="0"/>
    <n v="0"/>
    <n v="0"/>
    <n v="500000"/>
    <n v="3.5000000000000001E-3"/>
    <n v="1000000"/>
    <n v="3.0000000000000001E-3"/>
    <n v="10000000"/>
    <n v="2.5000000000000001E-3"/>
    <n v="20000000"/>
    <n v="2.5000000000000001E-3"/>
    <n v="30000000"/>
    <n v="2.5000000000000001E-3"/>
    <n v="0"/>
    <n v="1750"/>
    <n v="1500"/>
    <n v="4554.8023499999999"/>
    <n v="0"/>
    <n v="0"/>
    <n v="7804.8023499999999"/>
    <n v="2.7657764040689248E-3"/>
    <n v="3757.536752"/>
    <n v="7.8322073968796576E-6"/>
    <n v="5.9468420907959257E-2"/>
    <n v="1"/>
  </r>
  <r>
    <n v="975"/>
    <n v="2418710.0699999998"/>
    <n v="13"/>
    <x v="1"/>
    <n v="3.0000000000000001E-3"/>
    <n v="0"/>
    <n v="0"/>
    <n v="0"/>
    <n v="0"/>
    <n v="0"/>
    <n v="0"/>
    <n v="0"/>
    <n v="0"/>
    <n v="0"/>
    <n v="0"/>
    <n v="0"/>
    <n v="0"/>
    <n v="7256.1302099999994"/>
    <n v="0"/>
    <n v="0"/>
    <n v="0"/>
    <n v="0"/>
    <n v="0"/>
    <n v="7256.1302099999994"/>
    <n v="3.0000000000000001E-3"/>
    <n v="3434.9680559999997"/>
    <n v="7.2816087012740219E-6"/>
    <n v="3.1553637705520762E-2"/>
    <n v="1"/>
  </r>
  <r>
    <n v="1011"/>
    <n v="2993947.42"/>
    <n v="47"/>
    <x v="1"/>
    <n v="3.0000000000000001E-3"/>
    <n v="0"/>
    <n v="0"/>
    <n v="0"/>
    <n v="0"/>
    <n v="0"/>
    <n v="0"/>
    <n v="0"/>
    <n v="0"/>
    <n v="0"/>
    <n v="0"/>
    <n v="0"/>
    <n v="0"/>
    <n v="8981.8422599999994"/>
    <n v="0"/>
    <n v="0"/>
    <n v="0"/>
    <n v="0"/>
    <n v="0"/>
    <n v="8981.8422599999994"/>
    <n v="3.0000000000000001E-3"/>
    <n v="4405.1579359999996"/>
    <n v="9.0133802538097968E-6"/>
    <n v="0.14120962397635348"/>
    <n v="1"/>
  </r>
  <r>
    <n v="1036"/>
    <n v="3416173.76"/>
    <n v="80"/>
    <x v="1"/>
    <n v="3.0000000000000001E-3"/>
    <n v="0"/>
    <n v="0"/>
    <n v="0"/>
    <n v="0"/>
    <n v="0"/>
    <n v="0"/>
    <n v="0"/>
    <n v="0"/>
    <n v="0"/>
    <n v="0"/>
    <n v="0"/>
    <n v="0"/>
    <n v="10248.521279999999"/>
    <n v="0"/>
    <n v="0"/>
    <n v="0"/>
    <n v="0"/>
    <n v="0"/>
    <n v="10248.521279999999"/>
    <n v="3.0000000000000001E-3"/>
    <n v="5732.9390079999994"/>
    <n v="1.0284506971056681E-5"/>
    <n v="0.27425351922817814"/>
    <n v="1"/>
  </r>
  <r>
    <n v="1042"/>
    <n v="3554948.2"/>
    <n v="15"/>
    <x v="1"/>
    <n v="3.0000000000000001E-3"/>
    <n v="0"/>
    <n v="0"/>
    <n v="0"/>
    <n v="0"/>
    <n v="0"/>
    <n v="0"/>
    <n v="0"/>
    <n v="0"/>
    <n v="0"/>
    <n v="0"/>
    <n v="0"/>
    <n v="0"/>
    <n v="10664.8446"/>
    <n v="0"/>
    <n v="0"/>
    <n v="0"/>
    <n v="0"/>
    <n v="0"/>
    <n v="10664.8446"/>
    <n v="3.0000000000000001E-3"/>
    <n v="4343.9585600000009"/>
    <n v="1.0702292129497947E-5"/>
    <n v="5.3511460647489732E-2"/>
    <n v="1"/>
  </r>
  <r>
    <n v="1082"/>
    <n v="5511118.9699999997"/>
    <n v="55"/>
    <x v="1"/>
    <n v="3.0000000000000001E-3"/>
    <n v="0"/>
    <n v="0"/>
    <n v="0"/>
    <n v="0"/>
    <n v="0"/>
    <n v="0"/>
    <n v="0"/>
    <n v="0"/>
    <n v="0"/>
    <n v="0"/>
    <n v="0"/>
    <n v="0"/>
    <n v="16533.356909999999"/>
    <n v="0"/>
    <n v="0"/>
    <n v="0"/>
    <n v="0"/>
    <n v="0"/>
    <n v="16533.356909999999"/>
    <n v="3.0000000000000001E-3"/>
    <n v="6658.895176"/>
    <n v="1.6591410580147925E-5"/>
    <n v="0.30417586063604529"/>
    <n v="1"/>
  </r>
  <r>
    <n v="1096"/>
    <n v="7684034.8700000001"/>
    <n v="94"/>
    <x v="1"/>
    <n v="3.0000000000000001E-3"/>
    <n v="0"/>
    <n v="0"/>
    <n v="0"/>
    <n v="0"/>
    <n v="0"/>
    <n v="0"/>
    <n v="0"/>
    <n v="0"/>
    <n v="0"/>
    <n v="0"/>
    <n v="0"/>
    <n v="0"/>
    <n v="23052.104610000002"/>
    <n v="0"/>
    <n v="0"/>
    <n v="0"/>
    <n v="0"/>
    <n v="0"/>
    <n v="23052.104610000002"/>
    <n v="3.0000000000000001E-3"/>
    <n v="9567.2278960000003"/>
    <n v="2.3133047596020885E-5"/>
    <n v="0.72483549134198777"/>
    <n v="1"/>
  </r>
  <r>
    <n v="1103"/>
    <n v="10424058.9"/>
    <n v="286"/>
    <x v="1"/>
    <n v="3.0000000000000001E-3"/>
    <n v="0"/>
    <n v="0"/>
    <n v="0"/>
    <n v="0"/>
    <n v="0"/>
    <n v="0"/>
    <n v="0"/>
    <n v="0"/>
    <n v="0"/>
    <n v="0"/>
    <n v="0"/>
    <n v="0"/>
    <n v="31272.1767"/>
    <n v="0"/>
    <n v="0"/>
    <n v="0"/>
    <n v="0"/>
    <n v="0"/>
    <n v="31272.1767"/>
    <n v="3.0000000000000001E-3"/>
    <n v="17519.24712"/>
    <n v="3.138198287190036E-5"/>
    <n v="2.9917490337878343"/>
    <n v="1"/>
  </r>
  <r>
    <n v="935"/>
    <n v="1862097.58"/>
    <n v="22"/>
    <x v="1"/>
    <n v="3.0000000000000001E-3"/>
    <n v="0"/>
    <n v="0"/>
    <n v="0"/>
    <n v="0"/>
    <n v="0"/>
    <n v="0"/>
    <n v="0"/>
    <n v="0"/>
    <n v="0"/>
    <n v="0"/>
    <n v="0"/>
    <n v="0"/>
    <n v="5586.2927400000008"/>
    <n v="0"/>
    <n v="0"/>
    <n v="0"/>
    <n v="0"/>
    <n v="0"/>
    <n v="5586.2927400000008"/>
    <n v="3.0000000000000005E-3"/>
    <n v="2989.6780640000002"/>
    <n v="5.6059079214687779E-6"/>
    <n v="4.1109991424104368E-2"/>
    <n v="1"/>
  </r>
  <r>
    <n v="976"/>
    <n v="2427581.7200000002"/>
    <n v="62"/>
    <x v="3"/>
    <n v="2.5000000000000001E-3"/>
    <n v="0"/>
    <n v="8000"/>
    <n v="0"/>
    <n v="0"/>
    <n v="0"/>
    <n v="0"/>
    <n v="0"/>
    <n v="0"/>
    <n v="0"/>
    <n v="0"/>
    <n v="0"/>
    <n v="0"/>
    <n v="6068.9543000000003"/>
    <n v="0"/>
    <n v="0"/>
    <n v="0"/>
    <n v="0"/>
    <n v="0"/>
    <n v="8000"/>
    <n v="3.2954606364394602E-3"/>
    <n v="4402.0653760000005"/>
    <n v="8.0280904454982453E-6"/>
    <n v="0.15103855349298606"/>
    <n v="1"/>
  </r>
  <r>
    <n v="1020"/>
    <n v="3066404.12"/>
    <n v="10"/>
    <x v="0"/>
    <n v="0"/>
    <n v="10160"/>
    <n v="0"/>
    <n v="0"/>
    <n v="0"/>
    <n v="0"/>
    <n v="0"/>
    <n v="0"/>
    <n v="0"/>
    <n v="0"/>
    <n v="0"/>
    <n v="0"/>
    <n v="0"/>
    <n v="0"/>
    <n v="0"/>
    <n v="0"/>
    <n v="0"/>
    <n v="0"/>
    <n v="0"/>
    <n v="10160"/>
    <n v="3.3133271422815594E-3"/>
    <n v="3953.1232960000002"/>
    <n v="1.0195674865782772E-5"/>
    <n v="3.0771712022260572E-2"/>
    <n v="1"/>
  </r>
  <r>
    <n v="1075"/>
    <n v="5150477.5599999996"/>
    <n v="198"/>
    <x v="2"/>
    <n v="0"/>
    <n v="0"/>
    <n v="0"/>
    <n v="2000000"/>
    <n v="5.4999999999999997E-3"/>
    <n v="10000000"/>
    <n v="2E-3"/>
    <n v="20000000"/>
    <n v="1E-3"/>
    <n v="40000000"/>
    <n v="1E-3"/>
    <n v="60000000"/>
    <n v="1E-3"/>
    <n v="0"/>
    <n v="11000"/>
    <n v="6300.9551199999996"/>
    <n v="0"/>
    <n v="0"/>
    <n v="0"/>
    <n v="17300.955119999999"/>
    <n v="3.3590972717489134E-3"/>
    <n v="10660.382047999999"/>
    <n v="1.7361704062108245E-5"/>
    <n v="1.0233753673074306"/>
    <n v="1"/>
  </r>
  <r>
    <n v="1056"/>
    <n v="3980836.18"/>
    <n v="32"/>
    <x v="2"/>
    <n v="0"/>
    <n v="0"/>
    <n v="0"/>
    <n v="2499999"/>
    <n v="4.1000000000000003E-3"/>
    <n v="2999999"/>
    <n v="3.8E-3"/>
    <n v="3499999"/>
    <n v="3.3999999999999998E-3"/>
    <n v="3500000"/>
    <n v="0"/>
    <n v="3500001"/>
    <n v="0"/>
    <n v="0"/>
    <n v="10249.995900000002"/>
    <n v="1900"/>
    <n v="1700"/>
    <n v="0"/>
    <n v="0"/>
    <n v="13849.995900000002"/>
    <n v="3.4791675099777658E-3"/>
    <n v="4744.6689440000009"/>
    <n v="1.3898627469372486E-5"/>
    <n v="0.12783405160700695"/>
    <n v="1"/>
  </r>
  <r>
    <n v="1000"/>
    <n v="2843434.68"/>
    <n v="35"/>
    <x v="1"/>
    <n v="3.5000000000000001E-3"/>
    <n v="0"/>
    <n v="0"/>
    <n v="0"/>
    <n v="0"/>
    <n v="0"/>
    <n v="0"/>
    <n v="0"/>
    <n v="0"/>
    <n v="0"/>
    <n v="0"/>
    <n v="0"/>
    <n v="0"/>
    <n v="9952.0213800000001"/>
    <n v="0"/>
    <n v="0"/>
    <n v="0"/>
    <n v="0"/>
    <n v="0"/>
    <n v="9952.0213800000001"/>
    <n v="3.4999999999999996E-3"/>
    <n v="3924.7477440000002"/>
    <n v="9.9869659692715333E-6"/>
    <n v="9.9869659692715343E-2"/>
    <n v="1"/>
  </r>
  <r>
    <n v="852"/>
    <n v="1331488.5900000001"/>
    <n v="59"/>
    <x v="1"/>
    <n v="3.5000000000000001E-3"/>
    <n v="0"/>
    <n v="0"/>
    <n v="0"/>
    <n v="0"/>
    <n v="0"/>
    <n v="0"/>
    <n v="0"/>
    <n v="0"/>
    <n v="0"/>
    <n v="0"/>
    <n v="0"/>
    <n v="0"/>
    <n v="4660.2100650000002"/>
    <n v="0"/>
    <n v="0"/>
    <n v="0"/>
    <n v="0"/>
    <n v="0"/>
    <n v="4660.2100650000002"/>
    <n v="3.5000000000000001E-3"/>
    <n v="3435.1908720000001"/>
    <n v="4.6765734871051578E-6"/>
    <n v="7.8833667354058376E-2"/>
    <n v="1"/>
  </r>
  <r>
    <n v="1021"/>
    <n v="3071247.73"/>
    <n v="9"/>
    <x v="2"/>
    <n v="0"/>
    <n v="0"/>
    <n v="0"/>
    <n v="5000000"/>
    <n v="3.5000000000000001E-3"/>
    <n v="10000000"/>
    <n v="2E-3"/>
    <n v="20000000"/>
    <n v="1E-3"/>
    <n v="40000000"/>
    <n v="1E-3"/>
    <n v="80000000"/>
    <n v="1E-3"/>
    <n v="0"/>
    <n v="10749.367055000001"/>
    <n v="0"/>
    <n v="0"/>
    <n v="0"/>
    <n v="0"/>
    <n v="10749.367055000001"/>
    <n v="3.5000000000000001E-3"/>
    <n v="3956.998184"/>
    <n v="1.0787111368674891E-5"/>
    <n v="2.7738286376592574E-2"/>
    <n v="1"/>
  </r>
  <r>
    <n v="1047"/>
    <n v="3676695.69"/>
    <n v="53"/>
    <x v="1"/>
    <n v="3.5000000000000001E-3"/>
    <n v="0"/>
    <n v="0"/>
    <n v="0"/>
    <n v="0"/>
    <n v="0"/>
    <n v="0"/>
    <n v="0"/>
    <n v="0"/>
    <n v="0"/>
    <n v="0"/>
    <n v="0"/>
    <n v="0"/>
    <n v="12868.434915"/>
    <n v="0"/>
    <n v="0"/>
    <n v="0"/>
    <n v="0"/>
    <n v="0"/>
    <n v="12868.434915"/>
    <n v="3.5000000000000001E-3"/>
    <n v="5131.3565520000002"/>
    <n v="1.2913619923703442E-5"/>
    <n v="0.19554910170179499"/>
    <n v="1"/>
  </r>
  <r>
    <n v="1063"/>
    <n v="4343399.54"/>
    <n v="40"/>
    <x v="1"/>
    <n v="3.5000000000000001E-3"/>
    <n v="0"/>
    <n v="0"/>
    <n v="0"/>
    <n v="0"/>
    <n v="0"/>
    <n v="0"/>
    <n v="0"/>
    <n v="0"/>
    <n v="0"/>
    <n v="0"/>
    <n v="0"/>
    <n v="0"/>
    <n v="15201.89839"/>
    <n v="0"/>
    <n v="0"/>
    <n v="0"/>
    <n v="0"/>
    <n v="0"/>
    <n v="15201.89839"/>
    <n v="3.5000000000000001E-3"/>
    <n v="5274.7196320000003"/>
    <n v="1.525527690227427E-5"/>
    <n v="0.17434602174027736"/>
    <n v="1"/>
  </r>
  <r>
    <n v="1068"/>
    <n v="4680786.05"/>
    <n v="95"/>
    <x v="1"/>
    <n v="3.5000000000000001E-3"/>
    <n v="0"/>
    <n v="0"/>
    <n v="0"/>
    <n v="0"/>
    <n v="0"/>
    <n v="0"/>
    <n v="0"/>
    <n v="0"/>
    <n v="0"/>
    <n v="0"/>
    <n v="0"/>
    <n v="0"/>
    <n v="16382.751174999999"/>
    <n v="0"/>
    <n v="0"/>
    <n v="0"/>
    <n v="0"/>
    <n v="0"/>
    <n v="16382.751174999999"/>
    <n v="3.5000000000000001E-3"/>
    <n v="7194.6288399999994"/>
    <n v="1.6440276022374084E-5"/>
    <n v="0.44623606346443939"/>
    <n v="1"/>
  </r>
  <r>
    <n v="1098"/>
    <n v="7990798.3499999996"/>
    <n v="86"/>
    <x v="1"/>
    <n v="3.5000000000000001E-3"/>
    <n v="0"/>
    <n v="0"/>
    <n v="0"/>
    <n v="0"/>
    <n v="0"/>
    <n v="0"/>
    <n v="0"/>
    <n v="0"/>
    <n v="0"/>
    <n v="0"/>
    <n v="0"/>
    <n v="0"/>
    <n v="27967.794224999998"/>
    <n v="0"/>
    <n v="0"/>
    <n v="0"/>
    <n v="0"/>
    <n v="0"/>
    <n v="27967.794224999998"/>
    <n v="3.5000000000000001E-3"/>
    <n v="9572.63868"/>
    <n v="2.8065997699922942E-5"/>
    <n v="0.6896216577695351"/>
    <n v="1"/>
  </r>
  <r>
    <n v="834"/>
    <n v="1245493.02"/>
    <n v="16"/>
    <x v="1"/>
    <n v="3.5000000000000001E-3"/>
    <n v="0"/>
    <n v="0"/>
    <n v="0"/>
    <n v="0"/>
    <n v="0"/>
    <n v="0"/>
    <n v="0"/>
    <n v="0"/>
    <n v="0"/>
    <n v="0"/>
    <n v="0"/>
    <n v="0"/>
    <n v="4359.2255700000005"/>
    <n v="0"/>
    <n v="0"/>
    <n v="0"/>
    <n v="0"/>
    <n v="0"/>
    <n v="4359.2255700000005"/>
    <n v="3.5000000000000005E-3"/>
    <n v="2496.3944160000001"/>
    <n v="4.3745321435360817E-6"/>
    <n v="1.9997861227593512E-2"/>
    <n v="1"/>
  </r>
  <r>
    <n v="1074"/>
    <n v="5063571.13"/>
    <n v="1"/>
    <x v="2"/>
    <n v="0"/>
    <n v="0"/>
    <n v="0"/>
    <n v="1000000"/>
    <n v="5.0000000000000001E-3"/>
    <n v="2000000"/>
    <n v="4.0000000000000001E-3"/>
    <n v="4000000"/>
    <n v="3.0000000000000001E-3"/>
    <n v="8000000"/>
    <n v="3.0000000000000001E-3"/>
    <n v="16000000"/>
    <n v="3.0000000000000001E-3"/>
    <n v="0"/>
    <n v="5000"/>
    <n v="4000"/>
    <n v="6000"/>
    <n v="3190.7133899999999"/>
    <n v="0"/>
    <n v="18190.713390000001"/>
    <n v="3.5924672376430114E-3"/>
    <n v="5550.8569040000002"/>
    <n v="1.8254586545382002E-5"/>
    <n v="5.0813508761067194E-3"/>
    <n v="1"/>
  </r>
  <r>
    <n v="948"/>
    <n v="1979912.04"/>
    <n v="15"/>
    <x v="2"/>
    <n v="0"/>
    <n v="0"/>
    <n v="0"/>
    <n v="500000"/>
    <n v="4.0000000000000001E-3"/>
    <n v="20000000"/>
    <n v="3.5000000000000001E-3"/>
    <n v="25000000"/>
    <n v="3.5000000000000001E-3"/>
    <n v="30000000"/>
    <n v="3.5000000000000001E-3"/>
    <n v="40000000"/>
    <n v="3.5000000000000001E-3"/>
    <n v="0"/>
    <n v="2000"/>
    <n v="5179.6921400000001"/>
    <n v="0"/>
    <n v="0"/>
    <n v="0"/>
    <n v="7179.6921400000001"/>
    <n v="3.6262682356333364E-3"/>
    <n v="3083.9296320000003"/>
    <n v="7.2049022338441066E-6"/>
    <n v="2.9802961746095515E-2"/>
    <n v="1"/>
  </r>
  <r>
    <n v="1105"/>
    <n v="13496716"/>
    <n v="124"/>
    <x v="2"/>
    <n v="0"/>
    <n v="0"/>
    <n v="0"/>
    <n v="2999999"/>
    <n v="6.4999999999999997E-3"/>
    <n v="4999999"/>
    <n v="4.4999999999999997E-3"/>
    <n v="10000000"/>
    <n v="2.5000000000000001E-3"/>
    <n v="25000000"/>
    <n v="2.5000000000000001E-3"/>
    <n v="40000000"/>
    <n v="2.5000000000000001E-3"/>
    <n v="0"/>
    <n v="19499.9935"/>
    <n v="9000"/>
    <n v="12500.002500000001"/>
    <n v="8741.7900000000009"/>
    <n v="0"/>
    <n v="49741.786"/>
    <n v="3.6854732662375054E-3"/>
    <n v="15117.372800000001"/>
    <n v="4.9916444616077301E-5"/>
    <n v="1.6794692798606512"/>
    <n v="1"/>
  </r>
  <r>
    <n v="943"/>
    <n v="1924043.99"/>
    <n v="33"/>
    <x v="2"/>
    <n v="0"/>
    <n v="0"/>
    <n v="0"/>
    <n v="500000"/>
    <n v="5.0000000000000001E-3"/>
    <n v="1000000"/>
    <n v="4.0000000000000001E-3"/>
    <n v="4000000"/>
    <n v="3.0000000000000001E-3"/>
    <n v="10000000"/>
    <n v="2.5000000000000001E-3"/>
    <n v="20000000"/>
    <n v="2.5000000000000001E-3"/>
    <n v="0"/>
    <n v="2500"/>
    <n v="2000"/>
    <n v="2772.1319699999999"/>
    <n v="0"/>
    <n v="0"/>
    <n v="7272.1319700000004"/>
    <n v="3.779607954805649E-3"/>
    <n v="3129.2351920000001"/>
    <n v="7.2976666483449175E-6"/>
    <n v="6.3716396587953958E-2"/>
    <n v="1"/>
  </r>
  <r>
    <n v="931"/>
    <n v="1820272.1"/>
    <n v="5"/>
    <x v="2"/>
    <n v="0"/>
    <n v="0"/>
    <n v="0"/>
    <n v="500000"/>
    <n v="6.0000000000000001E-3"/>
    <n v="5500000"/>
    <n v="3.0000000000000001E-3"/>
    <n v="10000000"/>
    <n v="2E-3"/>
    <n v="20000000"/>
    <n v="2E-3"/>
    <n v="30000000"/>
    <n v="2E-3"/>
    <n v="0"/>
    <n v="3000"/>
    <n v="3960.8163000000004"/>
    <n v="0"/>
    <n v="0"/>
    <n v="0"/>
    <n v="6960.8163000000004"/>
    <n v="3.8240526237808075E-3"/>
    <n v="2956.2176800000002"/>
    <n v="6.9852578538623068E-6"/>
    <n v="9.1333181588856421E-3"/>
    <n v="1"/>
  </r>
  <r>
    <n v="1051"/>
    <n v="3894346.86"/>
    <n v="35"/>
    <x v="0"/>
    <n v="0"/>
    <n v="15000"/>
    <n v="0"/>
    <n v="0"/>
    <n v="0"/>
    <n v="0"/>
    <n v="0"/>
    <n v="0"/>
    <n v="0"/>
    <n v="0"/>
    <n v="0"/>
    <n v="0"/>
    <n v="0"/>
    <n v="0"/>
    <n v="0"/>
    <n v="0"/>
    <n v="0"/>
    <n v="0"/>
    <n v="0"/>
    <n v="15000"/>
    <n v="3.8517370278619715E-3"/>
    <n v="4765.4774880000004"/>
    <n v="1.5052669585309212E-5"/>
    <n v="0.13678073857972167"/>
    <n v="1"/>
  </r>
  <r>
    <n v="1038"/>
    <n v="3482442.52"/>
    <n v="15"/>
    <x v="2"/>
    <n v="0"/>
    <n v="0"/>
    <n v="0"/>
    <n v="1000000"/>
    <n v="5.0000000000000001E-3"/>
    <n v="2000000"/>
    <n v="4.0000000000000001E-3"/>
    <n v="4000000"/>
    <n v="3.0000000000000001E-3"/>
    <n v="8000000"/>
    <n v="3.0000000000000001E-3"/>
    <n v="16000000"/>
    <n v="3.0000000000000001E-3"/>
    <n v="0"/>
    <n v="5000"/>
    <n v="4000"/>
    <n v="4447.3275599999997"/>
    <n v="0"/>
    <n v="0"/>
    <n v="13447.32756"/>
    <n v="3.8614643264808287E-3"/>
    <n v="4285.9540159999997"/>
    <n v="1.3494545237740155E-5"/>
    <n v="5.2420056603391565E-2"/>
    <n v="1"/>
  </r>
  <r>
    <n v="924"/>
    <n v="1795744.62"/>
    <n v="21"/>
    <x v="2"/>
    <n v="0"/>
    <n v="0"/>
    <n v="0"/>
    <n v="1000000"/>
    <n v="5.0000000000000001E-3"/>
    <n v="10000000"/>
    <n v="2.5000000000000001E-3"/>
    <n v="12000000"/>
    <n v="1E-3"/>
    <n v="14000000"/>
    <n v="1E-3"/>
    <n v="16000000"/>
    <n v="1E-3"/>
    <n v="0"/>
    <n v="5000"/>
    <n v="1989.3615500000003"/>
    <n v="0"/>
    <n v="0"/>
    <n v="0"/>
    <n v="6989.3615500000005"/>
    <n v="3.8921801419625024E-3"/>
    <n v="2936.5956960000003"/>
    <n v="7.013903334960977E-6"/>
    <n v="3.7843050594239314E-2"/>
    <n v="1"/>
  </r>
  <r>
    <n v="776"/>
    <n v="1027358.58"/>
    <n v="74"/>
    <x v="1"/>
    <n v="4.0000000000000001E-3"/>
    <n v="0"/>
    <n v="0"/>
    <n v="0"/>
    <n v="0"/>
    <n v="0"/>
    <n v="0"/>
    <n v="0"/>
    <n v="0"/>
    <n v="0"/>
    <n v="0"/>
    <n v="0"/>
    <n v="0"/>
    <n v="4109.4343200000003"/>
    <n v="0"/>
    <n v="0"/>
    <n v="0"/>
    <n v="0"/>
    <n v="0"/>
    <n v="4109.4343200000003"/>
    <n v="4.0000000000000001E-3"/>
    <n v="3641.8868640000001"/>
    <n v="4.1238638000993227E-6"/>
    <n v="7.629148030183748E-2"/>
    <n v="1"/>
  </r>
  <r>
    <n v="817"/>
    <n v="1187898.0900000001"/>
    <n v="5"/>
    <x v="3"/>
    <n v="4.0000000000000001E-3"/>
    <n v="0"/>
    <n v="1000"/>
    <n v="0"/>
    <n v="0"/>
    <n v="0"/>
    <n v="0"/>
    <n v="0"/>
    <n v="0"/>
    <n v="0"/>
    <n v="0"/>
    <n v="0"/>
    <n v="0"/>
    <n v="4751.5923600000006"/>
    <n v="0"/>
    <n v="0"/>
    <n v="0"/>
    <n v="0"/>
    <n v="0"/>
    <n v="4751.5923600000006"/>
    <n v="4.0000000000000001E-3"/>
    <n v="2450.3184719999999"/>
    <n v="4.7682766532773081E-6"/>
    <n v="5.9603458165966355E-3"/>
    <n v="1"/>
  </r>
  <r>
    <n v="854"/>
    <n v="1334936.18"/>
    <n v="21"/>
    <x v="1"/>
    <n v="4.0000000000000001E-3"/>
    <n v="0"/>
    <n v="0"/>
    <n v="0"/>
    <n v="0"/>
    <n v="0"/>
    <n v="0"/>
    <n v="0"/>
    <n v="0"/>
    <n v="0"/>
    <n v="0"/>
    <n v="0"/>
    <n v="0"/>
    <n v="5339.7447199999997"/>
    <n v="0"/>
    <n v="0"/>
    <n v="0"/>
    <n v="0"/>
    <n v="0"/>
    <n v="5339.7447199999997"/>
    <n v="4.0000000000000001E-3"/>
    <n v="2567.9489439999998"/>
    <n v="5.3584941960039634E-6"/>
    <n v="2.8132094529020806E-2"/>
    <n v="1"/>
  </r>
  <r>
    <n v="902"/>
    <n v="1668860.29"/>
    <n v="23"/>
    <x v="1"/>
    <n v="4.0000000000000001E-3"/>
    <n v="0"/>
    <n v="0"/>
    <n v="0"/>
    <n v="0"/>
    <n v="0"/>
    <n v="0"/>
    <n v="0"/>
    <n v="0"/>
    <n v="0"/>
    <n v="0"/>
    <n v="0"/>
    <n v="0"/>
    <n v="6675.4411600000003"/>
    <n v="0"/>
    <n v="0"/>
    <n v="0"/>
    <n v="0"/>
    <n v="0"/>
    <n v="6675.4411600000003"/>
    <n v="4.0000000000000001E-3"/>
    <n v="2835.0882320000001"/>
    <n v="6.6988806745102157E-6"/>
    <n v="3.8518563878433741E-2"/>
    <n v="1"/>
  </r>
  <r>
    <n v="903"/>
    <n v="1673912.57"/>
    <n v="19"/>
    <x v="1"/>
    <n v="4.0000000000000001E-3"/>
    <n v="0"/>
    <n v="0"/>
    <n v="0"/>
    <n v="0"/>
    <n v="0"/>
    <n v="0"/>
    <n v="0"/>
    <n v="0"/>
    <n v="0"/>
    <n v="0"/>
    <n v="0"/>
    <n v="0"/>
    <n v="6695.6502800000007"/>
    <n v="0"/>
    <n v="0"/>
    <n v="0"/>
    <n v="0"/>
    <n v="0"/>
    <n v="6695.6502800000007"/>
    <n v="4.0000000000000001E-3"/>
    <n v="2839.130056"/>
    <n v="6.7191607549082071E-6"/>
    <n v="3.1916013585813988E-2"/>
    <n v="1"/>
  </r>
  <r>
    <n v="955"/>
    <n v="2086570.02"/>
    <n v="45"/>
    <x v="1"/>
    <n v="4.0000000000000001E-3"/>
    <n v="0"/>
    <n v="0"/>
    <n v="0"/>
    <n v="0"/>
    <n v="0"/>
    <n v="0"/>
    <n v="0"/>
    <n v="0"/>
    <n v="0"/>
    <n v="0"/>
    <n v="0"/>
    <n v="0"/>
    <n v="8346.2800800000005"/>
    <n v="0"/>
    <n v="0"/>
    <n v="0"/>
    <n v="0"/>
    <n v="0"/>
    <n v="8346.2800800000005"/>
    <n v="4.0000000000000001E-3"/>
    <n v="3619.2560160000003"/>
    <n v="8.3755864207125421E-6"/>
    <n v="9.4225347233016093E-2"/>
    <n v="1"/>
  </r>
  <r>
    <n v="956"/>
    <n v="2091233.69"/>
    <n v="16"/>
    <x v="1"/>
    <n v="4.0000000000000001E-3"/>
    <n v="0"/>
    <n v="0"/>
    <n v="0"/>
    <n v="0"/>
    <n v="0"/>
    <n v="0"/>
    <n v="0"/>
    <n v="0"/>
    <n v="0"/>
    <n v="0"/>
    <n v="0"/>
    <n v="0"/>
    <n v="8364.9347600000001"/>
    <n v="0"/>
    <n v="0"/>
    <n v="0"/>
    <n v="0"/>
    <n v="0"/>
    <n v="8364.9347600000001"/>
    <n v="4.0000000000000001E-3"/>
    <n v="3172.9869520000002"/>
    <n v="8.3943066029965193E-6"/>
    <n v="3.3577226411986079E-2"/>
    <n v="1"/>
  </r>
  <r>
    <n v="963"/>
    <n v="2136025.64"/>
    <n v="30"/>
    <x v="1"/>
    <n v="4.0000000000000001E-3"/>
    <n v="0"/>
    <n v="0"/>
    <n v="0"/>
    <n v="0"/>
    <n v="0"/>
    <n v="0"/>
    <n v="0"/>
    <n v="0"/>
    <n v="0"/>
    <n v="0"/>
    <n v="0"/>
    <n v="0"/>
    <n v="8544.1025600000012"/>
    <n v="0"/>
    <n v="0"/>
    <n v="0"/>
    <n v="0"/>
    <n v="0"/>
    <n v="8544.1025600000012"/>
    <n v="4.0000000000000001E-3"/>
    <n v="3208.8205120000002"/>
    <n v="8.5741035159116403E-6"/>
    <n v="6.4305776369337292E-2"/>
    <n v="1"/>
  </r>
  <r>
    <n v="998"/>
    <n v="2825768.34"/>
    <n v="17"/>
    <x v="1"/>
    <n v="4.0000000000000001E-3"/>
    <n v="0"/>
    <n v="0"/>
    <n v="0"/>
    <n v="0"/>
    <n v="0"/>
    <n v="0"/>
    <n v="0"/>
    <n v="0"/>
    <n v="0"/>
    <n v="0"/>
    <n v="0"/>
    <n v="0"/>
    <n v="11303.07336"/>
    <n v="0"/>
    <n v="0"/>
    <n v="0"/>
    <n v="0"/>
    <n v="0"/>
    <n v="11303.07336"/>
    <n v="4.0000000000000001E-3"/>
    <n v="3760.6146720000002"/>
    <n v="1.134276190577272E-5"/>
    <n v="4.8206738099534054E-2"/>
    <n v="1"/>
  </r>
  <r>
    <n v="999"/>
    <n v="2838818.23"/>
    <n v="70"/>
    <x v="1"/>
    <n v="4.0000000000000001E-3"/>
    <n v="0"/>
    <n v="0"/>
    <n v="0"/>
    <n v="0"/>
    <n v="0"/>
    <n v="0"/>
    <n v="0"/>
    <n v="0"/>
    <n v="0"/>
    <n v="0"/>
    <n v="0"/>
    <n v="0"/>
    <n v="11355.272919999999"/>
    <n v="0"/>
    <n v="0"/>
    <n v="0"/>
    <n v="0"/>
    <n v="0"/>
    <n v="11355.272919999999"/>
    <n v="4.0000000000000001E-3"/>
    <n v="4971.0545839999995"/>
    <n v="1.1395144754384621E-5"/>
    <n v="0.19941503320173087"/>
    <n v="1"/>
  </r>
  <r>
    <n v="1026"/>
    <n v="3130666.07"/>
    <n v="85"/>
    <x v="1"/>
    <n v="4.0000000000000001E-3"/>
    <n v="0"/>
    <n v="0"/>
    <n v="0"/>
    <n v="0"/>
    <n v="0"/>
    <n v="0"/>
    <n v="0"/>
    <n v="0"/>
    <n v="0"/>
    <n v="0"/>
    <n v="0"/>
    <n v="0"/>
    <n v="12522.664279999999"/>
    <n v="0"/>
    <n v="0"/>
    <n v="0"/>
    <n v="0"/>
    <n v="0"/>
    <n v="12522.664279999999"/>
    <n v="4.0000000000000001E-3"/>
    <n v="5654.5328559999998"/>
    <n v="1.2566635182306271E-5"/>
    <n v="0.26704099762400824"/>
    <n v="1"/>
  </r>
  <r>
    <n v="1040"/>
    <n v="3547585.15"/>
    <n v="29"/>
    <x v="1"/>
    <n v="4.0000000000000001E-3"/>
    <n v="0"/>
    <n v="0"/>
    <n v="0"/>
    <n v="0"/>
    <n v="0"/>
    <n v="0"/>
    <n v="0"/>
    <n v="0"/>
    <n v="0"/>
    <n v="0"/>
    <n v="0"/>
    <n v="0"/>
    <n v="14190.3406"/>
    <n v="0"/>
    <n v="0"/>
    <n v="0"/>
    <n v="0"/>
    <n v="0"/>
    <n v="14190.3406"/>
    <n v="4.0000000000000001E-3"/>
    <n v="4338.0681199999999"/>
    <n v="1.4240167223653232E-5"/>
    <n v="0.10324121237148592"/>
    <n v="1"/>
  </r>
  <r>
    <n v="1071"/>
    <n v="4784093.74"/>
    <n v="66"/>
    <x v="1"/>
    <n v="4.0000000000000001E-3"/>
    <n v="0"/>
    <n v="0"/>
    <n v="0"/>
    <n v="0"/>
    <n v="0"/>
    <n v="0"/>
    <n v="0"/>
    <n v="0"/>
    <n v="0"/>
    <n v="0"/>
    <n v="0"/>
    <n v="0"/>
    <n v="19136.374960000001"/>
    <n v="0"/>
    <n v="0"/>
    <n v="0"/>
    <n v="0"/>
    <n v="0"/>
    <n v="19136.374960000001"/>
    <n v="4.0000000000000001E-3"/>
    <n v="6407.2749920000006"/>
    <n v="1.9203568622230985E-5"/>
    <n v="0.31685888226681125"/>
    <n v="1"/>
  </r>
  <r>
    <n v="1085"/>
    <n v="5937988.2400000002"/>
    <n v="46"/>
    <x v="1"/>
    <n v="4.0000000000000001E-3"/>
    <n v="0"/>
    <n v="0"/>
    <n v="0"/>
    <n v="0"/>
    <n v="0"/>
    <n v="0"/>
    <n v="0"/>
    <n v="0"/>
    <n v="0"/>
    <n v="0"/>
    <n v="0"/>
    <n v="0"/>
    <n v="23751.952960000002"/>
    <n v="0"/>
    <n v="0"/>
    <n v="0"/>
    <n v="0"/>
    <n v="0"/>
    <n v="23751.952960000002"/>
    <n v="4.0000000000000001E-3"/>
    <n v="6730.3905920000007"/>
    <n v="2.3835353327512476E-5"/>
    <n v="0.27410656326639349"/>
    <n v="1"/>
  </r>
  <r>
    <n v="1087"/>
    <n v="6004614.6200000001"/>
    <n v="78"/>
    <x v="1"/>
    <n v="4.0000000000000001E-3"/>
    <n v="0"/>
    <n v="0"/>
    <n v="0"/>
    <n v="0"/>
    <n v="0"/>
    <n v="0"/>
    <n v="0"/>
    <n v="0"/>
    <n v="0"/>
    <n v="0"/>
    <n v="0"/>
    <n v="0"/>
    <n v="24018.458480000001"/>
    <n v="0"/>
    <n v="0"/>
    <n v="0"/>
    <n v="0"/>
    <n v="0"/>
    <n v="24018.458480000001"/>
    <n v="4.0000000000000001E-3"/>
    <n v="7743.6916959999999"/>
    <n v="2.4102794629860543E-5"/>
    <n v="0.47000449528228055"/>
    <n v="1"/>
  </r>
  <r>
    <n v="942"/>
    <n v="1918849.59"/>
    <n v="7"/>
    <x v="2"/>
    <n v="0"/>
    <n v="0"/>
    <n v="0"/>
    <n v="500000"/>
    <n v="5.0000000000000001E-3"/>
    <n v="1500000"/>
    <n v="4.0000000000000001E-3"/>
    <n v="20000000"/>
    <n v="3.0000000000000001E-3"/>
    <n v="25000000"/>
    <n v="3.0000000000000001E-3"/>
    <n v="30000000"/>
    <n v="3.0000000000000001E-3"/>
    <n v="0"/>
    <n v="2500"/>
    <n v="4000"/>
    <n v="1256.5487700000003"/>
    <n v="0"/>
    <n v="0"/>
    <n v="7756.5487700000003"/>
    <n v="4.0422911782262202E-3"/>
    <n v="3035.0796719999998"/>
    <n v="7.7837843838097708E-6"/>
    <n v="1.3479110802348825E-2"/>
    <n v="1"/>
  </r>
  <r>
    <n v="1009"/>
    <n v="2962099.76"/>
    <n v="5"/>
    <x v="2"/>
    <n v="0"/>
    <n v="0"/>
    <n v="0"/>
    <n v="500000"/>
    <n v="6.0000000000000001E-3"/>
    <n v="1000000"/>
    <n v="4.5000000000000005E-3"/>
    <n v="3000000"/>
    <n v="3.4999999999999996E-3"/>
    <n v="30000000"/>
    <n v="3.0000000000000001E-3"/>
    <n v="40000000"/>
    <n v="3.0000000000000001E-3"/>
    <n v="0"/>
    <n v="3000"/>
    <n v="2250.0000000000005"/>
    <n v="6867.3491599999988"/>
    <n v="0"/>
    <n v="0"/>
    <n v="12117.349159999998"/>
    <n v="4.0907971175150422E-3"/>
    <n v="3869.6798079999999"/>
    <n v="1.2159896877020273E-5"/>
    <n v="1.4862502988667904E-2"/>
    <n v="1"/>
  </r>
  <r>
    <n v="1024"/>
    <n v="3096859.11"/>
    <n v="31"/>
    <x v="4"/>
    <n v="0"/>
    <n v="0"/>
    <n v="500"/>
    <n v="2000000"/>
    <n v="5.0000000000000001E-3"/>
    <n v="4000000"/>
    <n v="2.5000000000000001E-3"/>
    <n v="8000000"/>
    <n v="2.5000000000000001E-3"/>
    <n v="16000000"/>
    <n v="2.5000000000000001E-3"/>
    <n v="32000000"/>
    <n v="2.5000000000000001E-3"/>
    <n v="0"/>
    <n v="10000"/>
    <n v="2742.1477749999999"/>
    <n v="0"/>
    <n v="0"/>
    <n v="0"/>
    <n v="12742.147774999999"/>
    <n v="4.1145390611586462E-3"/>
    <n v="4007.4872879999998"/>
    <n v="1.2786889350950529E-5"/>
    <n v="9.6339726999175146E-2"/>
    <n v="1"/>
  </r>
  <r>
    <n v="1019"/>
    <n v="3062782.06"/>
    <n v="25"/>
    <x v="2"/>
    <n v="0"/>
    <n v="0"/>
    <n v="0"/>
    <n v="2000000"/>
    <n v="5.0000000000000001E-3"/>
    <n v="10000000"/>
    <n v="2.5000000000000001E-3"/>
    <n v="20000000"/>
    <n v="1E-3"/>
    <n v="40000000"/>
    <n v="1E-3"/>
    <n v="60000000"/>
    <n v="1E-3"/>
    <n v="0"/>
    <n v="10000"/>
    <n v="2656.9551500000002"/>
    <n v="0"/>
    <n v="0"/>
    <n v="0"/>
    <n v="12656.95515"/>
    <n v="4.1325027057263096E-3"/>
    <n v="3950.2256480000001"/>
    <n v="1.2701397588601854E-5"/>
    <n v="7.68384106016545E-2"/>
    <n v="1"/>
  </r>
  <r>
    <n v="899"/>
    <n v="1629312.27"/>
    <n v="131"/>
    <x v="1"/>
    <n v="4.1999999999999997E-3"/>
    <n v="0"/>
    <n v="0"/>
    <n v="0"/>
    <n v="0"/>
    <n v="0"/>
    <n v="0"/>
    <n v="0"/>
    <n v="0"/>
    <n v="0"/>
    <n v="0"/>
    <n v="0"/>
    <n v="0"/>
    <n v="6843.1115339999997"/>
    <n v="0"/>
    <n v="0"/>
    <n v="0"/>
    <n v="0"/>
    <n v="0"/>
    <n v="6843.1115339999997"/>
    <n v="4.1999999999999997E-3"/>
    <n v="5833.4498160000003"/>
    <n v="6.86713979044803E-6"/>
    <n v="0.21418936013064097"/>
    <n v="1"/>
  </r>
  <r>
    <n v="1089"/>
    <n v="6221162.9400000004"/>
    <n v="89"/>
    <x v="4"/>
    <n v="0"/>
    <n v="0"/>
    <n v="3000"/>
    <n v="3999999"/>
    <n v="5.0000000000000001E-3"/>
    <n v="5999999"/>
    <n v="3.0000000000000001E-3"/>
    <n v="7999999"/>
    <n v="2E-3"/>
    <n v="10000000"/>
    <n v="1E-3"/>
    <n v="100000000"/>
    <n v="1E-3"/>
    <n v="0"/>
    <n v="19999.994999999999"/>
    <n v="6000"/>
    <n v="442.32788000000085"/>
    <n v="0"/>
    <n v="0"/>
    <n v="26442.32288"/>
    <n v="4.250382627014106E-3"/>
    <n v="8246.9303519999994"/>
    <n v="2.653516995871346E-5"/>
    <n v="0.55562765368833233"/>
    <n v="1"/>
  </r>
  <r>
    <n v="1088"/>
    <n v="6042280.1200000001"/>
    <n v="62"/>
    <x v="4"/>
    <n v="0"/>
    <n v="0"/>
    <n v="3000"/>
    <n v="3999999"/>
    <n v="5.0000000000000001E-3"/>
    <n v="5999999"/>
    <n v="3.0000000000000001E-3"/>
    <n v="7999999"/>
    <n v="2E-3"/>
    <n v="10000000"/>
    <n v="1E-3"/>
    <n v="100000000"/>
    <n v="1E-3"/>
    <n v="0"/>
    <n v="19999.994999999999"/>
    <n v="6000"/>
    <n v="84.56224000000023"/>
    <n v="0"/>
    <n v="0"/>
    <n v="26084.557239999998"/>
    <n v="4.3170056207192187E-3"/>
    <n v="7293.8240960000003"/>
    <n v="2.6176148094187007E-5"/>
    <n v="0.37593677757806898"/>
    <n v="1"/>
  </r>
  <r>
    <n v="1003"/>
    <n v="2892494.33"/>
    <n v="32"/>
    <x v="2"/>
    <n v="0"/>
    <n v="0"/>
    <n v="0"/>
    <n v="1000000"/>
    <n v="5.0000000000000001E-3"/>
    <n v="3000000"/>
    <n v="4.0000000000000001E-3"/>
    <n v="20000000"/>
    <n v="3.0000000000000001E-3"/>
    <n v="30000000"/>
    <n v="3.0000000000000001E-3"/>
    <n v="40000000"/>
    <n v="3.0000000000000001E-3"/>
    <n v="0"/>
    <n v="5000"/>
    <n v="7569.9773200000009"/>
    <n v="0"/>
    <n v="0"/>
    <n v="0"/>
    <n v="12569.977320000002"/>
    <n v="4.3457223717358164E-3"/>
    <n v="3873.9954640000001"/>
    <n v="1.2614114352852706E-5"/>
    <n v="9.2884824377323399E-2"/>
    <n v="1"/>
  </r>
  <r>
    <n v="789"/>
    <n v="1076385.8600000001"/>
    <n v="33"/>
    <x v="2"/>
    <n v="0"/>
    <n v="0"/>
    <n v="0"/>
    <n v="500000"/>
    <n v="6.0000000000000001E-3"/>
    <n v="9999999"/>
    <n v="3.0000000000000001E-3"/>
    <n v="20000000"/>
    <n v="3.0000000000000001E-3"/>
    <n v="30000000"/>
    <n v="3.0000000000000001E-3"/>
    <n v="40000000"/>
    <n v="3.0000000000000001E-3"/>
    <n v="0"/>
    <n v="3000"/>
    <n v="1729.1575800000003"/>
    <n v="0"/>
    <n v="0"/>
    <n v="0"/>
    <n v="4729.1575800000001"/>
    <n v="4.3935523084630635E-3"/>
    <n v="2451.1086880000003"/>
    <n v="4.7457630979067011E-6"/>
    <n v="3.5645457533133584E-2"/>
    <n v="1"/>
  </r>
  <r>
    <n v="1076"/>
    <n v="5192262.03"/>
    <n v="33"/>
    <x v="2"/>
    <n v="0"/>
    <n v="0"/>
    <n v="0"/>
    <n v="2499999"/>
    <n v="5.0000000000000001E-3"/>
    <n v="4999999"/>
    <n v="4.0000000000000001E-3"/>
    <n v="9999999"/>
    <n v="3.0000000000000001E-3"/>
    <n v="19999992"/>
    <n v="3.0000000000000001E-3"/>
    <n v="50000000"/>
    <n v="3.0000000000000001E-3"/>
    <n v="0"/>
    <n v="12499.995000000001"/>
    <n v="10000"/>
    <n v="576.78909000000078"/>
    <n v="0"/>
    <n v="0"/>
    <n v="23076.784090000005"/>
    <n v="4.4444567621330167E-3"/>
    <n v="5743.8096240000004"/>
    <n v="2.3157813733219372E-5"/>
    <n v="0.1719462904234611"/>
    <n v="1"/>
  </r>
  <r>
    <n v="965"/>
    <n v="2180982.54"/>
    <n v="181"/>
    <x v="4"/>
    <n v="0"/>
    <n v="0"/>
    <n v="6000"/>
    <n v="2500000"/>
    <n v="4.4999999999999997E-3"/>
    <n v="3500000"/>
    <n v="4.0000000000000001E-3"/>
    <n v="10000000"/>
    <n v="4.0000000000000001E-3"/>
    <n v="20000000"/>
    <n v="4.0000000000000001E-3"/>
    <n v="40000000"/>
    <n v="4.0000000000000001E-3"/>
    <n v="0"/>
    <n v="9814.4214300000003"/>
    <n v="0"/>
    <n v="0"/>
    <n v="0"/>
    <n v="0"/>
    <n v="9814.4214300000003"/>
    <n v="4.4999999999999997E-3"/>
    <n v="7774.786032"/>
    <n v="9.8488828637845287E-6"/>
    <n v="0.39614395518777773"/>
    <n v="1"/>
  </r>
  <r>
    <n v="966"/>
    <n v="2215878.9700000002"/>
    <n v="37"/>
    <x v="1"/>
    <n v="4.4999999999999997E-3"/>
    <n v="0"/>
    <n v="0"/>
    <n v="0"/>
    <n v="0"/>
    <n v="0"/>
    <n v="0"/>
    <n v="0"/>
    <n v="0"/>
    <n v="0"/>
    <n v="0"/>
    <n v="0"/>
    <n v="0"/>
    <n v="9971.4553649999998"/>
    <n v="0"/>
    <n v="0"/>
    <n v="0"/>
    <n v="0"/>
    <n v="0"/>
    <n v="9971.4553649999998"/>
    <n v="4.4999999999999997E-3"/>
    <n v="3482.703176"/>
    <n v="1.0006468192933591E-5"/>
    <n v="8.2275405141898419E-2"/>
    <n v="1"/>
  </r>
  <r>
    <n v="984"/>
    <n v="2582263.2599999998"/>
    <n v="63"/>
    <x v="1"/>
    <n v="4.4999999999999997E-3"/>
    <n v="0"/>
    <n v="0"/>
    <n v="0"/>
    <n v="0"/>
    <n v="0"/>
    <n v="0"/>
    <n v="0"/>
    <n v="0"/>
    <n v="0"/>
    <n v="0"/>
    <n v="0"/>
    <n v="0"/>
    <n v="11620.184669999999"/>
    <n v="0"/>
    <n v="0"/>
    <n v="0"/>
    <n v="0"/>
    <n v="0"/>
    <n v="11620.184669999999"/>
    <n v="4.4999999999999997E-3"/>
    <n v="4555.8106079999998"/>
    <n v="1.1660986690519022E-5"/>
    <n v="0.16325381366726632"/>
    <n v="1"/>
  </r>
  <r>
    <n v="1005"/>
    <n v="2915821.55"/>
    <n v="21"/>
    <x v="1"/>
    <n v="4.4999999999999997E-3"/>
    <n v="0"/>
    <n v="0"/>
    <n v="0"/>
    <n v="0"/>
    <n v="0"/>
    <n v="0"/>
    <n v="0"/>
    <n v="0"/>
    <n v="0"/>
    <n v="0"/>
    <n v="0"/>
    <n v="0"/>
    <n v="13121.196974999999"/>
    <n v="0"/>
    <n v="0"/>
    <n v="0"/>
    <n v="0"/>
    <n v="0"/>
    <n v="13121.196974999999"/>
    <n v="4.4999999999999997E-3"/>
    <n v="3832.65724"/>
    <n v="1.3167269508562246E-5"/>
    <n v="6.144725770662382E-2"/>
    <n v="1"/>
  </r>
  <r>
    <n v="1077"/>
    <n v="5224171.2300000004"/>
    <n v="102"/>
    <x v="4"/>
    <n v="0"/>
    <n v="0"/>
    <n v="3000"/>
    <n v="3999999"/>
    <n v="5.0000000000000001E-3"/>
    <n v="5999999"/>
    <n v="3.0000000000000001E-3"/>
    <n v="7999999"/>
    <n v="2E-3"/>
    <n v="10000000"/>
    <n v="1E-3"/>
    <n v="100000000"/>
    <n v="1E-3"/>
    <n v="0"/>
    <n v="19999.994999999999"/>
    <n v="3672.5166900000013"/>
    <n v="0"/>
    <n v="0"/>
    <n v="0"/>
    <n v="23672.511689999999"/>
    <n v="4.5313429916040478E-3"/>
    <n v="7839.3369840000005"/>
    <n v="2.3755633114929317E-5"/>
    <n v="0.53473651899942531"/>
    <n v="1"/>
  </r>
  <r>
    <n v="816"/>
    <n v="1186610.99"/>
    <n v="29"/>
    <x v="2"/>
    <n v="0"/>
    <n v="0"/>
    <n v="0"/>
    <n v="1000000"/>
    <n v="5.0000000000000001E-3"/>
    <n v="10000000"/>
    <n v="2.5000000000000001E-3"/>
    <n v="13000000"/>
    <n v="1E-3"/>
    <n v="16000000"/>
    <n v="1E-3"/>
    <n v="19000000"/>
    <n v="1E-3"/>
    <n v="0"/>
    <n v="5000"/>
    <n v="466.52747499999998"/>
    <n v="0"/>
    <n v="0"/>
    <n v="0"/>
    <n v="5466.5274749999999"/>
    <n v="4.6068404229089432E-3"/>
    <n v="2449.2887920000003"/>
    <n v="5.4857221240126437E-6"/>
    <n v="3.4532548773615529E-2"/>
    <n v="1"/>
  </r>
  <r>
    <n v="826"/>
    <n v="1207342.56"/>
    <n v="29"/>
    <x v="2"/>
    <n v="0"/>
    <n v="0"/>
    <n v="0"/>
    <n v="500000"/>
    <n v="7.0000000000000001E-3"/>
    <n v="10000000"/>
    <n v="3.0000000000000001E-3"/>
    <n v="100000000"/>
    <n v="3.0000000000000001E-3"/>
    <n v="500000000"/>
    <n v="3.0000000000000001E-3"/>
    <n v="999999999"/>
    <n v="3.0000000000000001E-3"/>
    <n v="0"/>
    <n v="3500"/>
    <n v="2122.0276800000001"/>
    <n v="0"/>
    <n v="0"/>
    <n v="0"/>
    <n v="5622.0276800000001"/>
    <n v="4.6565306867008809E-3"/>
    <n v="2465.8740480000001"/>
    <n v="5.6417683377668339E-6"/>
    <n v="3.5135875355125301E-2"/>
    <n v="1"/>
  </r>
  <r>
    <n v="876"/>
    <n v="1435336.93"/>
    <n v="16"/>
    <x v="2"/>
    <n v="0"/>
    <n v="0"/>
    <n v="0"/>
    <n v="500000"/>
    <n v="6.0000000000000001E-3"/>
    <n v="2000000"/>
    <n v="4.0000000000000001E-3"/>
    <n v="3000000"/>
    <n v="3.0000000000000001E-3"/>
    <n v="4000000"/>
    <n v="2E-3"/>
    <n v="8000000"/>
    <n v="2E-3"/>
    <n v="0"/>
    <n v="3000"/>
    <n v="3741.3477199999998"/>
    <n v="0"/>
    <n v="0"/>
    <n v="0"/>
    <n v="6741.3477199999998"/>
    <n v="4.6967005300978353E-3"/>
    <n v="2648.2695439999998"/>
    <n v="6.7650186525891732E-6"/>
    <n v="2.304602938760757E-2"/>
    <n v="1"/>
  </r>
  <r>
    <n v="819"/>
    <n v="1191482"/>
    <n v="28"/>
    <x v="1"/>
    <n v="4.7000000000000002E-3"/>
    <n v="0"/>
    <n v="0"/>
    <n v="0"/>
    <n v="0"/>
    <n v="0"/>
    <n v="0"/>
    <n v="0"/>
    <n v="0"/>
    <n v="0"/>
    <n v="0"/>
    <n v="0"/>
    <n v="0"/>
    <n v="5599.9654"/>
    <n v="0"/>
    <n v="0"/>
    <n v="0"/>
    <n v="0"/>
    <n v="0"/>
    <n v="5599.9654"/>
    <n v="4.7000000000000002E-3"/>
    <n v="2453.1855999999998"/>
    <n v="5.6196285903575962E-6"/>
    <n v="3.3478638410640998E-2"/>
    <n v="1"/>
  </r>
  <r>
    <n v="870"/>
    <n v="1407721.48"/>
    <n v="104"/>
    <x v="2"/>
    <n v="0"/>
    <n v="0"/>
    <n v="0"/>
    <n v="1000000"/>
    <n v="5.0000000000000001E-3"/>
    <n v="2000000"/>
    <n v="4.0000000000000001E-3"/>
    <n v="3000000"/>
    <n v="3.0000000000000001E-3"/>
    <n v="10000000"/>
    <n v="3.0000000000000001E-3"/>
    <n v="25000000"/>
    <n v="3.0000000000000001E-3"/>
    <n v="0"/>
    <n v="5000"/>
    <n v="1630.8859199999999"/>
    <n v="0"/>
    <n v="0"/>
    <n v="0"/>
    <n v="6630.8859199999997"/>
    <n v="4.710367792356198E-3"/>
    <n v="4846.1771840000001"/>
    <n v="6.6541689874426052E-6"/>
    <n v="0.14691709972563843"/>
    <n v="1"/>
  </r>
  <r>
    <n v="780"/>
    <n v="1043949.97"/>
    <n v="8"/>
    <x v="2"/>
    <n v="0"/>
    <n v="0"/>
    <n v="0"/>
    <n v="250000"/>
    <n v="6.0000000000000001E-3"/>
    <n v="500000"/>
    <n v="5.0000000000000001E-3"/>
    <n v="2000000"/>
    <n v="4.0000000000000001E-3"/>
    <n v="30000000"/>
    <n v="4.0000000000000001E-3"/>
    <n v="40000000"/>
    <n v="4.0000000000000001E-3"/>
    <n v="0"/>
    <n v="1500"/>
    <n v="1250"/>
    <n v="2175.79988"/>
    <n v="0"/>
    <n v="0"/>
    <n v="4925.7998800000005"/>
    <n v="4.7184252325808305E-3"/>
    <n v="2335.1599759999999"/>
    <n v="4.9430958691330522E-6"/>
    <n v="8.3809247797351806E-3"/>
    <n v="1"/>
  </r>
  <r>
    <n v="1039"/>
    <n v="3531777.07"/>
    <n v="23"/>
    <x v="2"/>
    <n v="0"/>
    <n v="0"/>
    <n v="0"/>
    <n v="2000000"/>
    <n v="5.0000000000000001E-3"/>
    <n v="4000000"/>
    <n v="4.4999999999999997E-3"/>
    <n v="10000000"/>
    <n v="4.0000000000000001E-3"/>
    <n v="20000000"/>
    <n v="4.0000000000000001E-3"/>
    <n v="30000000"/>
    <n v="4.0000000000000001E-3"/>
    <n v="0"/>
    <n v="10000"/>
    <n v="6892.9968149999986"/>
    <n v="0"/>
    <n v="0"/>
    <n v="0"/>
    <n v="16892.996814999999"/>
    <n v="4.7831435790481533E-3"/>
    <n v="4325.4216560000004"/>
    <n v="1.6952313290791726E-5"/>
    <n v="8.1516099034978279E-2"/>
    <n v="1"/>
  </r>
  <r>
    <n v="911"/>
    <n v="1730867.83"/>
    <n v="3"/>
    <x v="2"/>
    <n v="0"/>
    <n v="0"/>
    <n v="0"/>
    <n v="1000000"/>
    <n v="5.0000000000000001E-3"/>
    <n v="2000000"/>
    <n v="4.4999999999999997E-3"/>
    <n v="5000000"/>
    <n v="4.0000000000000001E-3"/>
    <n v="15000000"/>
    <n v="4.0000000000000001E-3"/>
    <n v="30000000"/>
    <n v="4.0000000000000001E-3"/>
    <n v="0"/>
    <n v="5000"/>
    <n v="3288.9052350000002"/>
    <n v="0"/>
    <n v="0"/>
    <n v="0"/>
    <n v="8288.9052350000002"/>
    <n v="4.788872432275779E-3"/>
    <n v="2884.6942640000002"/>
    <n v="8.3180101150929866E-6"/>
    <n v="5.2108363081662312E-3"/>
    <n v="1"/>
  </r>
  <r>
    <n v="830"/>
    <n v="1219099.06"/>
    <n v="21"/>
    <x v="4"/>
    <n v="0"/>
    <n v="0"/>
    <n v="1000"/>
    <n v="1000000"/>
    <n v="5.0000000000000001E-3"/>
    <n v="2000000"/>
    <n v="4.0000000000000001E-3"/>
    <n v="3000000"/>
    <n v="3.5000000000000001E-3"/>
    <n v="4000000"/>
    <n v="2E-3"/>
    <n v="5000000"/>
    <n v="1E-3"/>
    <n v="0"/>
    <n v="5000"/>
    <n v="876.39624000000026"/>
    <n v="0"/>
    <n v="0"/>
    <n v="0"/>
    <n v="5876.39624"/>
    <n v="4.8202778861957283E-3"/>
    <n v="2475.2792479999998"/>
    <n v="5.8970300635382267E-6"/>
    <n v="2.5690973478717467E-2"/>
    <n v="1"/>
  </r>
  <r>
    <n v="798"/>
    <n v="1097474.28"/>
    <n v="19"/>
    <x v="2"/>
    <n v="0"/>
    <n v="0"/>
    <n v="0"/>
    <n v="1000000"/>
    <n v="5.0000000000000001E-3"/>
    <n v="2000000"/>
    <n v="3.0000000000000001E-3"/>
    <n v="10000000"/>
    <n v="3.0000000000000001E-3"/>
    <n v="30000000"/>
    <n v="3.0000000000000001E-3"/>
    <n v="50000000"/>
    <n v="3.0000000000000001E-3"/>
    <n v="0"/>
    <n v="5000"/>
    <n v="292.42284000000006"/>
    <n v="0"/>
    <n v="0"/>
    <n v="0"/>
    <n v="5292.4228400000002"/>
    <n v="4.8223661697110566E-3"/>
    <n v="2377.9794240000001"/>
    <n v="5.3110061544175861E-6"/>
    <n v="2.0925229105939157E-2"/>
    <n v="1"/>
  </r>
  <r>
    <n v="808"/>
    <n v="1126553.74"/>
    <n v="14"/>
    <x v="2"/>
    <n v="0"/>
    <n v="0"/>
    <n v="0"/>
    <n v="999000"/>
    <n v="5.0000000000000001E-3"/>
    <n v="2000000"/>
    <n v="3.5000000000000001E-3"/>
    <n v="5000000"/>
    <n v="2.5000000000000001E-3"/>
    <n v="10000000"/>
    <n v="2.5000000000000001E-3"/>
    <n v="20000000"/>
    <n v="2.5000000000000001E-3"/>
    <n v="0"/>
    <n v="4995"/>
    <n v="446.43808999999999"/>
    <n v="0"/>
    <n v="0"/>
    <n v="0"/>
    <n v="5441.4380899999996"/>
    <n v="4.8301629090503929E-3"/>
    <n v="2401.242992"/>
    <n v="5.4605446425124028E-6"/>
    <n v="1.5827131803760053E-2"/>
    <n v="1"/>
  </r>
  <r>
    <n v="883"/>
    <n v="1502915.21"/>
    <n v="15"/>
    <x v="2"/>
    <n v="0"/>
    <n v="0"/>
    <n v="0"/>
    <n v="1000000"/>
    <n v="5.0000000000000001E-3"/>
    <n v="5000000"/>
    <n v="4.4999999999999997E-3"/>
    <n v="10000000"/>
    <n v="3.5000000000000001E-3"/>
    <n v="20000000"/>
    <n v="3.5000000000000001E-3"/>
    <n v="50000000"/>
    <n v="3.5000000000000001E-3"/>
    <n v="0"/>
    <n v="5000"/>
    <n v="2263.1184449999996"/>
    <n v="0"/>
    <n v="0"/>
    <n v="0"/>
    <n v="7263.1184450000001"/>
    <n v="4.8326867654762771E-3"/>
    <n v="2702.3321679999999"/>
    <n v="7.2886214741033225E-6"/>
    <n v="2.2622886070865607E-2"/>
    <n v="1"/>
  </r>
  <r>
    <n v="802"/>
    <n v="1112449.55"/>
    <n v="19"/>
    <x v="2"/>
    <n v="0"/>
    <n v="0"/>
    <n v="0"/>
    <n v="1000000"/>
    <n v="5.0000000000000001E-3"/>
    <n v="2000000"/>
    <n v="4.0000000000000001E-3"/>
    <n v="4000000"/>
    <n v="3.0000000000000001E-3"/>
    <n v="10000000"/>
    <n v="3.0000000000000001E-3"/>
    <n v="30000000"/>
    <n v="3.0000000000000001E-3"/>
    <n v="0"/>
    <n v="5000"/>
    <n v="449.79820000000018"/>
    <n v="0"/>
    <n v="0"/>
    <n v="0"/>
    <n v="5449.7982000000002"/>
    <n v="4.8989171688729616E-3"/>
    <n v="2389.95964"/>
    <n v="5.4689341074141928E-6"/>
    <n v="2.1210758308202831E-2"/>
    <n v="1"/>
  </r>
  <r>
    <n v="801"/>
    <n v="1106935.02"/>
    <n v="27"/>
    <x v="2"/>
    <n v="0"/>
    <n v="0"/>
    <n v="0"/>
    <n v="500000"/>
    <n v="6.0000000000000001E-3"/>
    <n v="2000000"/>
    <n v="4.0000000000000001E-3"/>
    <n v="20000000"/>
    <n v="2E-3"/>
    <n v="4000000"/>
    <n v="2E-3"/>
    <n v="8000000"/>
    <n v="2E-3"/>
    <n v="0"/>
    <n v="3000"/>
    <n v="2427.74008"/>
    <n v="0"/>
    <n v="0"/>
    <n v="0"/>
    <n v="5427.7400799999996"/>
    <n v="4.9033953953322388E-3"/>
    <n v="2385.5480160000002"/>
    <n v="5.4467985346119856E-6"/>
    <n v="2.9992188795241761E-2"/>
    <n v="1"/>
  </r>
  <r>
    <n v="872"/>
    <n v="1426902.79"/>
    <n v="2"/>
    <x v="0"/>
    <n v="0"/>
    <n v="7000"/>
    <n v="0"/>
    <n v="0"/>
    <n v="0"/>
    <n v="0"/>
    <n v="0"/>
    <n v="0"/>
    <n v="0"/>
    <n v="0"/>
    <n v="0"/>
    <n v="0"/>
    <n v="0"/>
    <n v="0"/>
    <n v="0"/>
    <n v="0"/>
    <n v="0"/>
    <n v="0"/>
    <n v="0"/>
    <n v="7000"/>
    <n v="4.9057301233533922E-3"/>
    <n v="2641.5222320000003"/>
    <n v="7.0245791398109649E-6"/>
    <n v="2.8638261637634476E-3"/>
    <n v="1"/>
  </r>
  <r>
    <n v="972"/>
    <n v="2372587.23"/>
    <n v="17"/>
    <x v="5"/>
    <n v="4.0000000000000001E-3"/>
    <n v="2200"/>
    <n v="0"/>
    <n v="0"/>
    <n v="0"/>
    <n v="0"/>
    <n v="0"/>
    <n v="0"/>
    <n v="0"/>
    <n v="0"/>
    <n v="0"/>
    <n v="0"/>
    <n v="0"/>
    <n v="9490.3489200000004"/>
    <n v="0"/>
    <n v="0"/>
    <n v="0"/>
    <n v="0"/>
    <n v="0"/>
    <n v="11690.34892"/>
    <n v="4.9272577935943794E-3"/>
    <n v="3398.0697840000003"/>
    <n v="1.1731397308649093E-5"/>
    <n v="4.0475607853582569E-2"/>
    <n v="1"/>
  </r>
  <r>
    <n v="926"/>
    <n v="1806490.56"/>
    <n v="41"/>
    <x v="0"/>
    <n v="0"/>
    <n v="9000"/>
    <n v="0"/>
    <n v="0"/>
    <n v="0"/>
    <n v="0"/>
    <n v="0"/>
    <n v="0"/>
    <n v="0"/>
    <n v="0"/>
    <n v="0"/>
    <n v="0"/>
    <n v="0"/>
    <n v="0"/>
    <n v="0"/>
    <n v="0"/>
    <n v="0"/>
    <n v="0"/>
    <n v="0"/>
    <n v="9000"/>
    <n v="4.9820354444586748E-3"/>
    <n v="3275.1924479999998"/>
    <n v="9.0316017511855275E-6"/>
    <n v="7.4326181723671225E-2"/>
    <n v="1"/>
  </r>
  <r>
    <n v="898"/>
    <n v="1594497.32"/>
    <n v="21"/>
    <x v="2"/>
    <n v="0"/>
    <n v="0"/>
    <n v="0"/>
    <n v="250000"/>
    <n v="0.01"/>
    <n v="500000"/>
    <n v="6.4999999999999997E-3"/>
    <n v="1000000"/>
    <n v="3.5000000000000001E-3"/>
    <n v="2000000"/>
    <n v="3.5000000000000001E-3"/>
    <n v="3000000"/>
    <n v="3.5000000000000001E-3"/>
    <n v="0"/>
    <n v="2500"/>
    <n v="1625"/>
    <n v="1750"/>
    <n v="2080.7406200000005"/>
    <n v="0"/>
    <n v="7955.7406200000005"/>
    <n v="4.9894976430565592E-3"/>
    <n v="2775.5978560000003"/>
    <n v="7.9836756572855369E-6"/>
    <n v="3.3602017837669473E-2"/>
    <n v="1"/>
  </r>
  <r>
    <n v="939"/>
    <n v="1889275.25"/>
    <n v="93"/>
    <x v="1"/>
    <n v="5.0000000000000001E-3"/>
    <n v="0"/>
    <n v="0"/>
    <n v="0"/>
    <n v="0"/>
    <n v="0"/>
    <n v="0"/>
    <n v="0"/>
    <n v="0"/>
    <n v="0"/>
    <n v="0"/>
    <n v="0"/>
    <n v="0"/>
    <n v="9446.3762499999993"/>
    <n v="0"/>
    <n v="0"/>
    <n v="0"/>
    <n v="0"/>
    <n v="0"/>
    <n v="9446.3762499999993"/>
    <n v="4.9999999999999992E-3"/>
    <n v="4901.4202000000005"/>
    <n v="9.4795453646508172E-6"/>
    <n v="0.17631954378250522"/>
    <n v="1"/>
  </r>
  <r>
    <n v="944"/>
    <n v="1940316.18"/>
    <n v="9"/>
    <x v="1"/>
    <n v="5.0000000000000001E-3"/>
    <n v="0"/>
    <n v="0"/>
    <n v="0"/>
    <n v="0"/>
    <n v="0"/>
    <n v="0"/>
    <n v="0"/>
    <n v="0"/>
    <n v="0"/>
    <n v="0"/>
    <n v="0"/>
    <n v="0"/>
    <n v="9701.580899999999"/>
    <n v="0"/>
    <n v="0"/>
    <n v="0"/>
    <n v="0"/>
    <n v="0"/>
    <n v="9701.580899999999"/>
    <n v="4.9999999999999992E-3"/>
    <n v="3052.2529439999998"/>
    <n v="9.7356461161897824E-6"/>
    <n v="1.7524163009141613E-2"/>
    <n v="1"/>
  </r>
  <r>
    <n v="769"/>
    <n v="1001420.94"/>
    <n v="8"/>
    <x v="1"/>
    <n v="5.0000000000000001E-3"/>
    <n v="0"/>
    <n v="0"/>
    <n v="0"/>
    <n v="0"/>
    <n v="0"/>
    <n v="0"/>
    <n v="0"/>
    <n v="0"/>
    <n v="0"/>
    <n v="0"/>
    <n v="0"/>
    <n v="0"/>
    <n v="5007.1046999999999"/>
    <n v="0"/>
    <n v="0"/>
    <n v="0"/>
    <n v="0"/>
    <n v="0"/>
    <n v="5007.1046999999999"/>
    <n v="5.0000000000000001E-3"/>
    <n v="2301.1367519999999"/>
    <n v="5.02468617520992E-6"/>
    <n v="8.0394978803358715E-3"/>
    <n v="1"/>
  </r>
  <r>
    <n v="770"/>
    <n v="1006973.2"/>
    <n v="19"/>
    <x v="2"/>
    <n v="0"/>
    <n v="0"/>
    <n v="0"/>
    <n v="2000000"/>
    <n v="5.0000000000000001E-3"/>
    <n v="4000000"/>
    <n v="4.0000000000000001E-3"/>
    <n v="6000000"/>
    <n v="3.0000000000000001E-3"/>
    <n v="40000000"/>
    <n v="3.0000000000000001E-3"/>
    <n v="50000000"/>
    <n v="3.0000000000000001E-3"/>
    <n v="0"/>
    <n v="5034.866"/>
    <n v="0"/>
    <n v="0"/>
    <n v="0"/>
    <n v="0"/>
    <n v="5034.866"/>
    <n v="5.0000000000000001E-3"/>
    <n v="2305.5785599999999"/>
    <n v="5.0525449536204968E-6"/>
    <n v="1.9199670823757887E-2"/>
    <n v="1"/>
  </r>
  <r>
    <n v="779"/>
    <n v="1039933.65"/>
    <n v="16"/>
    <x v="1"/>
    <n v="5.0000000000000001E-3"/>
    <n v="0"/>
    <n v="0"/>
    <n v="0"/>
    <n v="0"/>
    <n v="0"/>
    <n v="0"/>
    <n v="0"/>
    <n v="0"/>
    <n v="0"/>
    <n v="0"/>
    <n v="0"/>
    <n v="0"/>
    <n v="5199.6682500000006"/>
    <n v="0"/>
    <n v="0"/>
    <n v="0"/>
    <n v="0"/>
    <n v="0"/>
    <n v="5199.6682500000006"/>
    <n v="5.0000000000000001E-3"/>
    <n v="2331.9469200000003"/>
    <n v="5.2179258746981983E-6"/>
    <n v="1.6697362799034235E-2"/>
    <n v="1"/>
  </r>
  <r>
    <n v="782"/>
    <n v="1055837.1200000001"/>
    <n v="112"/>
    <x v="1"/>
    <n v="5.0000000000000001E-3"/>
    <n v="0"/>
    <n v="0"/>
    <n v="0"/>
    <n v="0"/>
    <n v="0"/>
    <n v="0"/>
    <n v="0"/>
    <n v="0"/>
    <n v="0"/>
    <n v="0"/>
    <n v="0"/>
    <n v="0"/>
    <n v="5279.1856000000007"/>
    <n v="0"/>
    <n v="0"/>
    <n v="0"/>
    <n v="0"/>
    <n v="0"/>
    <n v="5279.1856000000007"/>
    <n v="5.0000000000000001E-3"/>
    <n v="4804.6696959999999"/>
    <n v="5.2977224344214912E-6"/>
    <n v="0.1186689825310414"/>
    <n v="1"/>
  </r>
  <r>
    <n v="787"/>
    <n v="1073995.5"/>
    <n v="13"/>
    <x v="1"/>
    <n v="5.0000000000000001E-3"/>
    <n v="0"/>
    <n v="0"/>
    <n v="0"/>
    <n v="0"/>
    <n v="0"/>
    <n v="0"/>
    <n v="0"/>
    <n v="0"/>
    <n v="0"/>
    <n v="0"/>
    <n v="0"/>
    <n v="0"/>
    <n v="5369.9775"/>
    <n v="0"/>
    <n v="0"/>
    <n v="0"/>
    <n v="0"/>
    <n v="0"/>
    <n v="5369.9775"/>
    <n v="5.0000000000000001E-3"/>
    <n v="2359.1963999999998"/>
    <n v="5.3888331325363204E-6"/>
    <n v="1.4010966144594432E-2"/>
    <n v="1"/>
  </r>
  <r>
    <n v="791"/>
    <n v="1080193.28"/>
    <n v="4"/>
    <x v="1"/>
    <n v="5.0000000000000001E-3"/>
    <n v="0"/>
    <n v="0"/>
    <n v="0"/>
    <n v="0"/>
    <n v="0"/>
    <n v="0"/>
    <n v="0"/>
    <n v="0"/>
    <n v="0"/>
    <n v="0"/>
    <n v="0"/>
    <n v="0"/>
    <n v="5400.9664000000002"/>
    <n v="0"/>
    <n v="0"/>
    <n v="0"/>
    <n v="0"/>
    <n v="0"/>
    <n v="5400.9664000000002"/>
    <n v="5.0000000000000001E-3"/>
    <n v="2364.1546239999998"/>
    <n v="5.4199308440371323E-6"/>
    <n v="4.3359446752297059E-3"/>
    <n v="1"/>
  </r>
  <r>
    <n v="795"/>
    <n v="1090727.18"/>
    <n v="23"/>
    <x v="1"/>
    <n v="5.0000000000000001E-3"/>
    <n v="0"/>
    <n v="0"/>
    <n v="0"/>
    <n v="0"/>
    <n v="0"/>
    <n v="0"/>
    <n v="0"/>
    <n v="0"/>
    <n v="0"/>
    <n v="0"/>
    <n v="0"/>
    <n v="0"/>
    <n v="5453.6359000000002"/>
    <n v="0"/>
    <n v="0"/>
    <n v="0"/>
    <n v="0"/>
    <n v="0"/>
    <n v="5453.6359000000002"/>
    <n v="5.0000000000000001E-3"/>
    <n v="2372.5817440000001"/>
    <n v="5.4727852827520282E-6"/>
    <n v="2.5174812300659329E-2"/>
    <n v="1"/>
  </r>
  <r>
    <n v="799"/>
    <n v="1099139.3999999999"/>
    <n v="55"/>
    <x v="1"/>
    <n v="5.0000000000000001E-3"/>
    <n v="0"/>
    <n v="0"/>
    <n v="0"/>
    <n v="0"/>
    <n v="0"/>
    <n v="0"/>
    <n v="0"/>
    <n v="0"/>
    <n v="0"/>
    <n v="0"/>
    <n v="0"/>
    <n v="0"/>
    <n v="5495.6969999999992"/>
    <n v="0"/>
    <n v="0"/>
    <n v="0"/>
    <n v="0"/>
    <n v="0"/>
    <n v="5495.6969999999992"/>
    <n v="5.0000000000000001E-3"/>
    <n v="3129.3115200000002"/>
    <n v="5.5149940721316715E-6"/>
    <n v="6.0664934793448387E-2"/>
    <n v="1"/>
  </r>
  <r>
    <n v="800"/>
    <n v="1100764.72"/>
    <n v="1"/>
    <x v="1"/>
    <n v="5.0000000000000001E-3"/>
    <n v="0"/>
    <n v="0"/>
    <n v="0"/>
    <n v="0"/>
    <n v="0"/>
    <n v="0"/>
    <n v="0"/>
    <n v="0"/>
    <n v="0"/>
    <n v="0"/>
    <n v="0"/>
    <n v="0"/>
    <n v="5503.8235999999997"/>
    <n v="0"/>
    <n v="0"/>
    <n v="0"/>
    <n v="0"/>
    <n v="0"/>
    <n v="5503.8235999999997"/>
    <n v="5.0000000000000001E-3"/>
    <n v="2380.6117759999997"/>
    <n v="5.5231492071084702E-6"/>
    <n v="1.104629841421694E-3"/>
    <n v="1"/>
  </r>
  <r>
    <n v="804"/>
    <n v="1120666.94"/>
    <n v="22"/>
    <x v="2"/>
    <n v="0"/>
    <n v="0"/>
    <n v="0"/>
    <n v="5000000"/>
    <n v="5.0000000000000001E-3"/>
    <n v="10000000"/>
    <n v="4.0000000000000001E-3"/>
    <n v="20000000"/>
    <n v="2.5000000000000001E-3"/>
    <n v="40000000"/>
    <n v="2.5000000000000001E-3"/>
    <n v="80000000"/>
    <n v="2.5000000000000001E-3"/>
    <n v="0"/>
    <n v="5603.3346999999994"/>
    <n v="0"/>
    <n v="0"/>
    <n v="0"/>
    <n v="0"/>
    <n v="5603.3346999999994"/>
    <n v="5.0000000000000001E-3"/>
    <n v="2396.5335519999999"/>
    <n v="5.6230097209998477E-6"/>
    <n v="2.4741242772399329E-2"/>
    <n v="1"/>
  </r>
  <r>
    <n v="806"/>
    <n v="1122303.1399999999"/>
    <n v="5"/>
    <x v="1"/>
    <n v="5.0000000000000001E-3"/>
    <n v="0"/>
    <n v="0"/>
    <n v="0"/>
    <n v="0"/>
    <n v="0"/>
    <n v="0"/>
    <n v="0"/>
    <n v="0"/>
    <n v="0"/>
    <n v="0"/>
    <n v="0"/>
    <n v="0"/>
    <n v="5611.5156999999999"/>
    <n v="0"/>
    <n v="0"/>
    <n v="0"/>
    <n v="0"/>
    <n v="0"/>
    <n v="5611.5156999999999"/>
    <n v="5.0000000000000001E-3"/>
    <n v="2397.8425120000002"/>
    <n v="5.6312194469916748E-6"/>
    <n v="5.6312194469916753E-3"/>
    <n v="1"/>
  </r>
  <r>
    <n v="807"/>
    <n v="1126143.67"/>
    <n v="68"/>
    <x v="1"/>
    <n v="5.0000000000000001E-3"/>
    <n v="0"/>
    <n v="0"/>
    <n v="0"/>
    <n v="0"/>
    <n v="0"/>
    <n v="0"/>
    <n v="0"/>
    <n v="0"/>
    <n v="0"/>
    <n v="0"/>
    <n v="0"/>
    <n v="0"/>
    <n v="5630.7183500000001"/>
    <n v="0"/>
    <n v="0"/>
    <n v="0"/>
    <n v="0"/>
    <n v="0"/>
    <n v="5630.7183500000001"/>
    <n v="5.0000000000000001E-3"/>
    <n v="3540.9149360000001"/>
    <n v="5.6504895233658307E-6"/>
    <n v="7.6846657517775294E-2"/>
    <n v="1"/>
  </r>
  <r>
    <n v="810"/>
    <n v="1140948.8799999999"/>
    <n v="9"/>
    <x v="1"/>
    <n v="5.0000000000000001E-3"/>
    <n v="0"/>
    <n v="0"/>
    <n v="0"/>
    <n v="0"/>
    <n v="0"/>
    <n v="0"/>
    <n v="0"/>
    <n v="0"/>
    <n v="0"/>
    <n v="0"/>
    <n v="0"/>
    <n v="0"/>
    <n v="5704.7443999999996"/>
    <n v="0"/>
    <n v="0"/>
    <n v="0"/>
    <n v="0"/>
    <n v="0"/>
    <n v="5704.7443999999996"/>
    <n v="5.0000000000000001E-3"/>
    <n v="2412.7591039999998"/>
    <n v="5.7247755014562024E-6"/>
    <n v="1.0304595902621163E-2"/>
    <n v="1"/>
  </r>
  <r>
    <n v="812"/>
    <n v="1163930.01"/>
    <n v="182"/>
    <x v="1"/>
    <n v="5.0000000000000001E-3"/>
    <n v="0"/>
    <n v="0"/>
    <n v="0"/>
    <n v="0"/>
    <n v="0"/>
    <n v="0"/>
    <n v="0"/>
    <n v="0"/>
    <n v="0"/>
    <n v="0"/>
    <n v="0"/>
    <n v="0"/>
    <n v="5819.6500500000002"/>
    <n v="0"/>
    <n v="0"/>
    <n v="0"/>
    <n v="0"/>
    <n v="0"/>
    <n v="5819.6500500000002"/>
    <n v="5.0000000000000001E-3"/>
    <n v="6991.1440080000002"/>
    <n v="5.8400846203185487E-6"/>
    <n v="0.21257908017959518"/>
    <n v="1"/>
  </r>
  <r>
    <n v="818"/>
    <n v="1189525.97"/>
    <n v="32"/>
    <x v="1"/>
    <n v="5.0000000000000001E-3"/>
    <n v="0"/>
    <n v="0"/>
    <n v="0"/>
    <n v="0"/>
    <n v="0"/>
    <n v="0"/>
    <n v="0"/>
    <n v="0"/>
    <n v="0"/>
    <n v="0"/>
    <n v="0"/>
    <n v="0"/>
    <n v="5947.6298500000003"/>
    <n v="0"/>
    <n v="0"/>
    <n v="0"/>
    <n v="0"/>
    <n v="0"/>
    <n v="5947.6298500000003"/>
    <n v="5.0000000000000001E-3"/>
    <n v="2511.6207759999998"/>
    <n v="5.9685137965181455E-6"/>
    <n v="3.8198488297716132E-2"/>
    <n v="1"/>
  </r>
  <r>
    <n v="824"/>
    <n v="1197449.5900000001"/>
    <n v="117"/>
    <x v="1"/>
    <n v="5.0000000000000001E-3"/>
    <n v="0"/>
    <n v="0"/>
    <n v="0"/>
    <n v="0"/>
    <n v="0"/>
    <n v="0"/>
    <n v="0"/>
    <n v="0"/>
    <n v="0"/>
    <n v="0"/>
    <n v="0"/>
    <n v="0"/>
    <n v="5987.2479500000009"/>
    <n v="0"/>
    <n v="0"/>
    <n v="0"/>
    <n v="0"/>
    <n v="0"/>
    <n v="5987.2479500000009"/>
    <n v="5.0000000000000001E-3"/>
    <n v="5067.959672"/>
    <n v="6.0082710077779956E-6"/>
    <n v="0.1405935415820051"/>
    <n v="1"/>
  </r>
  <r>
    <n v="827"/>
    <n v="1214998.72"/>
    <n v="12"/>
    <x v="1"/>
    <n v="5.0000000000000001E-3"/>
    <n v="0"/>
    <n v="0"/>
    <n v="0"/>
    <n v="0"/>
    <n v="0"/>
    <n v="0"/>
    <n v="0"/>
    <n v="0"/>
    <n v="0"/>
    <n v="0"/>
    <n v="0"/>
    <n v="0"/>
    <n v="6074.9935999999998"/>
    <n v="0"/>
    <n v="0"/>
    <n v="0"/>
    <n v="0"/>
    <n v="0"/>
    <n v="6074.9935999999998"/>
    <n v="5.0000000000000001E-3"/>
    <n v="2471.9989759999999"/>
    <n v="6.0963247595778748E-6"/>
    <n v="1.4631179422986898E-2"/>
    <n v="1"/>
  </r>
  <r>
    <n v="832"/>
    <n v="1227133.05"/>
    <n v="14"/>
    <x v="1"/>
    <n v="5.0000000000000001E-3"/>
    <n v="0"/>
    <n v="0"/>
    <n v="0"/>
    <n v="0"/>
    <n v="0"/>
    <n v="0"/>
    <n v="0"/>
    <n v="0"/>
    <n v="0"/>
    <n v="0"/>
    <n v="0"/>
    <n v="0"/>
    <n v="6135.66525"/>
    <n v="0"/>
    <n v="0"/>
    <n v="0"/>
    <n v="0"/>
    <n v="0"/>
    <n v="6135.66525"/>
    <n v="5.0000000000000001E-3"/>
    <n v="2481.7064399999999"/>
    <n v="6.1572094462875769E-6"/>
    <n v="1.7240186449605215E-2"/>
    <n v="1"/>
  </r>
  <r>
    <n v="837"/>
    <n v="1259034.6100000001"/>
    <n v="33"/>
    <x v="1"/>
    <n v="5.0000000000000001E-3"/>
    <n v="0"/>
    <n v="0"/>
    <n v="0"/>
    <n v="0"/>
    <n v="0"/>
    <n v="0"/>
    <n v="0"/>
    <n v="0"/>
    <n v="0"/>
    <n v="0"/>
    <n v="0"/>
    <n v="0"/>
    <n v="6295.1730500000003"/>
    <n v="0"/>
    <n v="0"/>
    <n v="0"/>
    <n v="0"/>
    <n v="0"/>
    <n v="6295.1730500000003"/>
    <n v="5.0000000000000001E-3"/>
    <n v="2597.2276879999999"/>
    <n v="6.317277326932882E-6"/>
    <n v="4.1694030357757018E-2"/>
    <n v="1"/>
  </r>
  <r>
    <n v="840"/>
    <n v="1271533.6499999999"/>
    <n v="67"/>
    <x v="3"/>
    <n v="5.0000000000000001E-3"/>
    <n v="0"/>
    <n v="500"/>
    <n v="0"/>
    <n v="0"/>
    <n v="0"/>
    <n v="0"/>
    <n v="0"/>
    <n v="0"/>
    <n v="0"/>
    <n v="0"/>
    <n v="0"/>
    <n v="0"/>
    <n v="6357.6682499999997"/>
    <n v="0"/>
    <n v="0"/>
    <n v="0"/>
    <n v="0"/>
    <n v="0"/>
    <n v="6357.6682499999997"/>
    <n v="5.0000000000000001E-3"/>
    <n v="3627.2269200000001"/>
    <n v="6.3799919666840695E-6"/>
    <n v="8.5491892353566523E-2"/>
    <n v="1"/>
  </r>
  <r>
    <n v="842"/>
    <n v="1276616.01"/>
    <n v="36"/>
    <x v="1"/>
    <n v="5.0000000000000001E-3"/>
    <n v="0"/>
    <n v="0"/>
    <n v="0"/>
    <n v="0"/>
    <n v="0"/>
    <n v="0"/>
    <n v="0"/>
    <n v="0"/>
    <n v="0"/>
    <n v="0"/>
    <n v="0"/>
    <n v="0"/>
    <n v="6383.0800500000005"/>
    <n v="0"/>
    <n v="0"/>
    <n v="0"/>
    <n v="0"/>
    <n v="0"/>
    <n v="6383.0800500000005"/>
    <n v="5.0000000000000001E-3"/>
    <n v="2701.2928080000002"/>
    <n v="6.4054929952819332E-6"/>
    <n v="4.6119549566029913E-2"/>
    <n v="1"/>
  </r>
  <r>
    <n v="843"/>
    <n v="1278892.08"/>
    <n v="15"/>
    <x v="1"/>
    <n v="5.0000000000000001E-3"/>
    <n v="0"/>
    <n v="0"/>
    <n v="0"/>
    <n v="0"/>
    <n v="0"/>
    <n v="0"/>
    <n v="0"/>
    <n v="0"/>
    <n v="0"/>
    <n v="0"/>
    <n v="0"/>
    <n v="0"/>
    <n v="6394.4604000000008"/>
    <n v="0"/>
    <n v="0"/>
    <n v="0"/>
    <n v="0"/>
    <n v="0"/>
    <n v="6394.4604000000008"/>
    <n v="5.0000000000000001E-3"/>
    <n v="2523.113664"/>
    <n v="6.4169133051696122E-6"/>
    <n v="1.9250739915508838E-2"/>
    <n v="1"/>
  </r>
  <r>
    <n v="847"/>
    <n v="1293606.1200000001"/>
    <n v="6"/>
    <x v="1"/>
    <n v="5.0000000000000001E-3"/>
    <n v="0"/>
    <n v="0"/>
    <n v="0"/>
    <n v="0"/>
    <n v="0"/>
    <n v="0"/>
    <n v="0"/>
    <n v="0"/>
    <n v="0"/>
    <n v="0"/>
    <n v="0"/>
    <n v="0"/>
    <n v="6468.030600000001"/>
    <n v="0"/>
    <n v="0"/>
    <n v="0"/>
    <n v="0"/>
    <n v="0"/>
    <n v="6468.030600000001"/>
    <n v="5.0000000000000001E-3"/>
    <n v="2534.884896"/>
    <n v="6.4907418326312865E-6"/>
    <n v="7.7888901991575443E-3"/>
    <n v="1"/>
  </r>
  <r>
    <n v="848"/>
    <n v="1294392.6499999999"/>
    <n v="19"/>
    <x v="1"/>
    <n v="5.0000000000000001E-3"/>
    <n v="0"/>
    <n v="0"/>
    <n v="0"/>
    <n v="0"/>
    <n v="0"/>
    <n v="0"/>
    <n v="0"/>
    <n v="0"/>
    <n v="0"/>
    <n v="0"/>
    <n v="0"/>
    <n v="0"/>
    <n v="6471.9632499999998"/>
    <n v="0"/>
    <n v="0"/>
    <n v="0"/>
    <n v="0"/>
    <n v="0"/>
    <n v="6471.9632499999998"/>
    <n v="5.0000000000000001E-3"/>
    <n v="2535.5141199999998"/>
    <n v="6.494688291367596E-6"/>
    <n v="2.4679815507196865E-2"/>
    <n v="1"/>
  </r>
  <r>
    <n v="850"/>
    <n v="1308419.22"/>
    <n v="20"/>
    <x v="3"/>
    <n v="5.0000000000000001E-3"/>
    <n v="0"/>
    <n v="5000"/>
    <n v="0"/>
    <n v="0"/>
    <n v="0"/>
    <n v="0"/>
    <n v="0"/>
    <n v="0"/>
    <n v="0"/>
    <n v="0"/>
    <n v="0"/>
    <n v="0"/>
    <n v="6542.0960999999998"/>
    <n v="0"/>
    <n v="0"/>
    <n v="0"/>
    <n v="0"/>
    <n v="0"/>
    <n v="6542.0960999999998"/>
    <n v="5.0000000000000001E-3"/>
    <n v="2546.7353760000001"/>
    <n v="6.5650673992426665E-6"/>
    <n v="2.6260269596970667E-2"/>
    <n v="1"/>
  </r>
  <r>
    <n v="859"/>
    <n v="1365462.26"/>
    <n v="273"/>
    <x v="1"/>
    <n v="5.0000000000000001E-3"/>
    <n v="0"/>
    <n v="0"/>
    <n v="0"/>
    <n v="0"/>
    <n v="0"/>
    <n v="0"/>
    <n v="0"/>
    <n v="0"/>
    <n v="0"/>
    <n v="0"/>
    <n v="0"/>
    <n v="0"/>
    <n v="6827.3113000000003"/>
    <n v="0"/>
    <n v="0"/>
    <n v="0"/>
    <n v="0"/>
    <n v="0"/>
    <n v="6827.3113000000003"/>
    <n v="5.0000000000000001E-3"/>
    <n v="9882.3698079999995"/>
    <n v="6.851284076996526E-6"/>
    <n v="0.37408011060401031"/>
    <n v="1"/>
  </r>
  <r>
    <n v="860"/>
    <n v="1368411.62"/>
    <n v="19"/>
    <x v="1"/>
    <n v="5.0000000000000001E-3"/>
    <n v="0"/>
    <n v="0"/>
    <n v="0"/>
    <n v="0"/>
    <n v="0"/>
    <n v="0"/>
    <n v="0"/>
    <n v="0"/>
    <n v="0"/>
    <n v="0"/>
    <n v="0"/>
    <n v="0"/>
    <n v="6842.0581000000011"/>
    <n v="0"/>
    <n v="0"/>
    <n v="0"/>
    <n v="0"/>
    <n v="0"/>
    <n v="6842.0581000000011"/>
    <n v="5.0000000000000001E-3"/>
    <n v="2594.7292960000004"/>
    <n v="6.8660826575192366E-6"/>
    <n v="2.6091114098573096E-2"/>
    <n v="1"/>
  </r>
  <r>
    <n v="864"/>
    <n v="1384296.18"/>
    <n v="7"/>
    <x v="1"/>
    <n v="5.0000000000000001E-3"/>
    <n v="0"/>
    <n v="0"/>
    <n v="0"/>
    <n v="0"/>
    <n v="0"/>
    <n v="0"/>
    <n v="0"/>
    <n v="0"/>
    <n v="0"/>
    <n v="0"/>
    <n v="0"/>
    <n v="0"/>
    <n v="6921.4808999999996"/>
    <n v="0"/>
    <n v="0"/>
    <n v="0"/>
    <n v="0"/>
    <n v="0"/>
    <n v="6921.4808999999996"/>
    <n v="5.0000000000000001E-3"/>
    <n v="2607.436944"/>
    <n v="6.9457843352485746E-6"/>
    <n v="9.7240980693480035E-3"/>
    <n v="1"/>
  </r>
  <r>
    <n v="871"/>
    <n v="1426484.9"/>
    <n v="26"/>
    <x v="1"/>
    <n v="5.0000000000000001E-3"/>
    <n v="0"/>
    <n v="0"/>
    <n v="0"/>
    <n v="0"/>
    <n v="0"/>
    <n v="0"/>
    <n v="0"/>
    <n v="0"/>
    <n v="0"/>
    <n v="0"/>
    <n v="0"/>
    <n v="0"/>
    <n v="7132.4245000000001"/>
    <n v="0"/>
    <n v="0"/>
    <n v="0"/>
    <n v="0"/>
    <n v="0"/>
    <n v="7132.4245000000001"/>
    <n v="5.0000000000000001E-3"/>
    <n v="2641.1879200000003"/>
    <n v="7.1574686227109499E-6"/>
    <n v="3.7218836838096937E-2"/>
    <n v="1"/>
  </r>
  <r>
    <n v="878"/>
    <n v="1455801"/>
    <n v="8"/>
    <x v="1"/>
    <n v="5.0000000000000001E-3"/>
    <n v="0"/>
    <n v="0"/>
    <n v="0"/>
    <n v="0"/>
    <n v="0"/>
    <n v="0"/>
    <n v="0"/>
    <n v="0"/>
    <n v="0"/>
    <n v="0"/>
    <n v="0"/>
    <n v="0"/>
    <n v="7279.0050000000001"/>
    <n v="0"/>
    <n v="0"/>
    <n v="0"/>
    <n v="0"/>
    <n v="0"/>
    <n v="7279.0050000000001"/>
    <n v="5.0000000000000001E-3"/>
    <n v="2664.6408000000001"/>
    <n v="7.3045638116542453E-6"/>
    <n v="1.1687302098646792E-2"/>
    <n v="1"/>
  </r>
  <r>
    <n v="881"/>
    <n v="1480299.35"/>
    <n v="13"/>
    <x v="1"/>
    <n v="5.0000000000000001E-3"/>
    <n v="0"/>
    <n v="0"/>
    <n v="0"/>
    <n v="0"/>
    <n v="0"/>
    <n v="0"/>
    <n v="0"/>
    <n v="0"/>
    <n v="0"/>
    <n v="0"/>
    <n v="0"/>
    <n v="0"/>
    <n v="7401.4967500000002"/>
    <n v="0"/>
    <n v="0"/>
    <n v="0"/>
    <n v="0"/>
    <n v="0"/>
    <n v="7401.4967500000002"/>
    <n v="5.0000000000000001E-3"/>
    <n v="2684.2394800000002"/>
    <n v="7.4274856676326652E-6"/>
    <n v="1.9311462735844928E-2"/>
    <n v="1"/>
  </r>
  <r>
    <n v="885"/>
    <n v="1524766.72"/>
    <n v="21"/>
    <x v="1"/>
    <n v="5.0000000000000001E-3"/>
    <n v="0"/>
    <n v="0"/>
    <n v="0"/>
    <n v="0"/>
    <n v="0"/>
    <n v="0"/>
    <n v="0"/>
    <n v="0"/>
    <n v="0"/>
    <n v="0"/>
    <n v="0"/>
    <n v="0"/>
    <n v="7623.8335999999999"/>
    <n v="0"/>
    <n v="0"/>
    <n v="0"/>
    <n v="0"/>
    <n v="0"/>
    <n v="7623.8335999999999"/>
    <n v="5.0000000000000001E-3"/>
    <n v="2719.8133760000001"/>
    <n v="7.6506032102785625E-6"/>
    <n v="3.213253348316996E-2"/>
    <n v="1"/>
  </r>
  <r>
    <n v="892"/>
    <n v="1563226.75"/>
    <n v="40"/>
    <x v="1"/>
    <n v="5.0000000000000001E-3"/>
    <n v="0"/>
    <n v="0"/>
    <n v="0"/>
    <n v="0"/>
    <n v="0"/>
    <n v="0"/>
    <n v="0"/>
    <n v="0"/>
    <n v="0"/>
    <n v="0"/>
    <n v="0"/>
    <n v="0"/>
    <n v="7816.13375"/>
    <n v="0"/>
    <n v="0"/>
    <n v="0"/>
    <n v="0"/>
    <n v="0"/>
    <n v="7816.13375"/>
    <n v="5.0000000000000001E-3"/>
    <n v="3050.5814"/>
    <n v="7.8435785848889221E-6"/>
    <n v="6.2748628679111379E-2"/>
    <n v="1"/>
  </r>
  <r>
    <n v="893"/>
    <n v="1566997.48"/>
    <n v="4"/>
    <x v="1"/>
    <n v="5.0000000000000001E-3"/>
    <n v="0"/>
    <n v="0"/>
    <n v="0"/>
    <n v="0"/>
    <n v="0"/>
    <n v="0"/>
    <n v="0"/>
    <n v="0"/>
    <n v="0"/>
    <n v="0"/>
    <n v="0"/>
    <n v="0"/>
    <n v="7834.9874"/>
    <n v="0"/>
    <n v="0"/>
    <n v="0"/>
    <n v="0"/>
    <n v="0"/>
    <n v="7834.9874"/>
    <n v="5.0000000000000001E-3"/>
    <n v="2753.597984"/>
    <n v="7.8624984358173936E-6"/>
    <n v="6.2899987486539147E-3"/>
    <n v="1"/>
  </r>
  <r>
    <n v="895"/>
    <n v="1585173.47"/>
    <n v="43"/>
    <x v="1"/>
    <n v="5.0000000000000001E-3"/>
    <n v="0"/>
    <n v="0"/>
    <n v="0"/>
    <n v="0"/>
    <n v="0"/>
    <n v="0"/>
    <n v="0"/>
    <n v="0"/>
    <n v="0"/>
    <n v="0"/>
    <n v="0"/>
    <n v="0"/>
    <n v="7925.8673500000004"/>
    <n v="0"/>
    <n v="0"/>
    <n v="0"/>
    <n v="0"/>
    <n v="0"/>
    <n v="7925.8673500000004"/>
    <n v="5.0000000000000001E-3"/>
    <n v="3158.1387759999998"/>
    <n v="7.9536974931026882E-6"/>
    <n v="6.8401798440683115E-2"/>
    <n v="1"/>
  </r>
  <r>
    <n v="896"/>
    <n v="1585975.05"/>
    <n v="15"/>
    <x v="1"/>
    <n v="5.0000000000000001E-3"/>
    <n v="0"/>
    <n v="0"/>
    <n v="0"/>
    <n v="0"/>
    <n v="0"/>
    <n v="0"/>
    <n v="0"/>
    <n v="0"/>
    <n v="0"/>
    <n v="0"/>
    <n v="0"/>
    <n v="0"/>
    <n v="7929.8752500000001"/>
    <n v="0"/>
    <n v="0"/>
    <n v="0"/>
    <n v="0"/>
    <n v="0"/>
    <n v="7929.8752500000001"/>
    <n v="5.0000000000000001E-3"/>
    <n v="2768.7800400000001"/>
    <n v="7.9577194660647516E-6"/>
    <n v="2.3873158398194257E-2"/>
    <n v="1"/>
  </r>
  <r>
    <n v="900"/>
    <n v="1637941.87"/>
    <n v="22"/>
    <x v="2"/>
    <n v="0"/>
    <n v="0"/>
    <n v="0"/>
    <n v="3000000"/>
    <n v="5.0000000000000001E-3"/>
    <n v="6000000"/>
    <n v="2E-3"/>
    <n v="12000000"/>
    <n v="2E-3"/>
    <n v="24000000"/>
    <n v="2E-3"/>
    <n v="48000000"/>
    <n v="2E-3"/>
    <n v="0"/>
    <n v="8189.709350000001"/>
    <n v="0"/>
    <n v="0"/>
    <n v="0"/>
    <n v="0"/>
    <n v="8189.709350000001"/>
    <n v="5.0000000000000001E-3"/>
    <n v="2810.3534960000002"/>
    <n v="8.2184659230178321E-6"/>
    <n v="3.616125006127846E-2"/>
    <n v="1"/>
  </r>
  <r>
    <n v="908"/>
    <n v="1708684.65"/>
    <n v="19"/>
    <x v="1"/>
    <n v="5.0000000000000001E-3"/>
    <n v="0"/>
    <n v="0"/>
    <n v="0"/>
    <n v="0"/>
    <n v="0"/>
    <n v="0"/>
    <n v="0"/>
    <n v="0"/>
    <n v="0"/>
    <n v="0"/>
    <n v="0"/>
    <n v="0"/>
    <n v="8543.4232499999998"/>
    <n v="0"/>
    <n v="0"/>
    <n v="0"/>
    <n v="0"/>
    <n v="0"/>
    <n v="8543.4232499999998"/>
    <n v="5.0000000000000001E-3"/>
    <n v="2866.9477200000001"/>
    <n v="8.5734218206465723E-6"/>
    <n v="3.2579002918456973E-2"/>
    <n v="1"/>
  </r>
  <r>
    <n v="913"/>
    <n v="1740723.7"/>
    <n v="61"/>
    <x v="1"/>
    <n v="5.0000000000000001E-3"/>
    <n v="0"/>
    <n v="0"/>
    <n v="0"/>
    <n v="0"/>
    <n v="0"/>
    <n v="0"/>
    <n v="0"/>
    <n v="0"/>
    <n v="0"/>
    <n v="0"/>
    <n v="0"/>
    <n v="0"/>
    <n v="8703.6185000000005"/>
    <n v="0"/>
    <n v="0"/>
    <n v="0"/>
    <n v="0"/>
    <n v="0"/>
    <n v="8703.6185000000005"/>
    <n v="5.0000000000000001E-3"/>
    <n v="3822.5789599999998"/>
    <n v="8.7341795651389723E-6"/>
    <n v="0.10655699069469546"/>
    <n v="1"/>
  </r>
  <r>
    <n v="917"/>
    <n v="1761985.59"/>
    <n v="36"/>
    <x v="1"/>
    <n v="5.0000000000000001E-3"/>
    <n v="0"/>
    <n v="0"/>
    <n v="0"/>
    <n v="0"/>
    <n v="0"/>
    <n v="0"/>
    <n v="0"/>
    <n v="0"/>
    <n v="0"/>
    <n v="0"/>
    <n v="0"/>
    <n v="0"/>
    <n v="8809.9279500000011"/>
    <n v="0"/>
    <n v="0"/>
    <n v="0"/>
    <n v="0"/>
    <n v="0"/>
    <n v="8809.9279500000011"/>
    <n v="5.0000000000000001E-3"/>
    <n v="3089.5884720000004"/>
    <n v="8.8408623001153688E-6"/>
    <n v="6.3654208560830663E-2"/>
    <n v="1"/>
  </r>
  <r>
    <n v="936"/>
    <n v="1867953.31"/>
    <n v="15"/>
    <x v="1"/>
    <n v="5.0000000000000001E-3"/>
    <n v="0"/>
    <n v="0"/>
    <n v="0"/>
    <n v="0"/>
    <n v="0"/>
    <n v="0"/>
    <n v="0"/>
    <n v="0"/>
    <n v="0"/>
    <n v="0"/>
    <n v="0"/>
    <n v="0"/>
    <n v="9339.7665500000003"/>
    <n v="0"/>
    <n v="0"/>
    <n v="0"/>
    <n v="0"/>
    <n v="0"/>
    <n v="9339.7665500000003"/>
    <n v="5.0000000000000001E-3"/>
    <n v="2994.3626480000003"/>
    <n v="9.3725613254048903E-6"/>
    <n v="2.8117683976214669E-2"/>
    <n v="1"/>
  </r>
  <r>
    <n v="941"/>
    <n v="1901474.38"/>
    <n v="141"/>
    <x v="3"/>
    <n v="5.0000000000000001E-3"/>
    <n v="0"/>
    <n v="1000"/>
    <n v="0"/>
    <n v="0"/>
    <n v="0"/>
    <n v="0"/>
    <n v="0"/>
    <n v="0"/>
    <n v="0"/>
    <n v="0"/>
    <n v="0"/>
    <n v="0"/>
    <n v="9507.3719000000001"/>
    <n v="0"/>
    <n v="0"/>
    <n v="0"/>
    <n v="0"/>
    <n v="0"/>
    <n v="9507.3719000000001"/>
    <n v="5.0000000000000001E-3"/>
    <n v="6351.1795039999997"/>
    <n v="9.5407551890235629E-6"/>
    <n v="0.26904929633046448"/>
    <n v="1"/>
  </r>
  <r>
    <n v="949"/>
    <n v="1992834.44"/>
    <n v="47"/>
    <x v="1"/>
    <n v="5.0000000000000001E-3"/>
    <n v="0"/>
    <n v="0"/>
    <n v="0"/>
    <n v="0"/>
    <n v="0"/>
    <n v="0"/>
    <n v="0"/>
    <n v="0"/>
    <n v="0"/>
    <n v="0"/>
    <n v="0"/>
    <n v="0"/>
    <n v="9964.1721999999991"/>
    <n v="0"/>
    <n v="0"/>
    <n v="0"/>
    <n v="0"/>
    <n v="0"/>
    <n v="9964.1721999999991"/>
    <n v="5.0000000000000001E-3"/>
    <n v="3604.2675520000003"/>
    <n v="9.999159454514905E-6"/>
    <n v="9.3992098872440102E-2"/>
    <n v="1"/>
  </r>
  <r>
    <n v="951"/>
    <n v="2018691.77"/>
    <n v="104"/>
    <x v="1"/>
    <n v="5.0000000000000001E-3"/>
    <n v="0"/>
    <n v="0"/>
    <n v="0"/>
    <n v="0"/>
    <n v="0"/>
    <n v="0"/>
    <n v="0"/>
    <n v="0"/>
    <n v="0"/>
    <n v="0"/>
    <n v="0"/>
    <n v="0"/>
    <n v="10093.458850000001"/>
    <n v="0"/>
    <n v="0"/>
    <n v="0"/>
    <n v="0"/>
    <n v="0"/>
    <n v="10093.458850000001"/>
    <n v="5.0000000000000001E-3"/>
    <n v="5334.9534160000003"/>
    <n v="1.0128900069464339E-5"/>
    <n v="0.21068112144485826"/>
    <n v="1"/>
  </r>
  <r>
    <n v="953"/>
    <n v="2052960.03"/>
    <n v="28"/>
    <x v="1"/>
    <n v="5.0000000000000001E-3"/>
    <n v="0"/>
    <n v="0"/>
    <n v="0"/>
    <n v="0"/>
    <n v="0"/>
    <n v="0"/>
    <n v="0"/>
    <n v="0"/>
    <n v="0"/>
    <n v="0"/>
    <n v="0"/>
    <n v="0"/>
    <n v="10264.800150000001"/>
    <n v="0"/>
    <n v="0"/>
    <n v="0"/>
    <n v="0"/>
    <n v="0"/>
    <n v="10264.800150000001"/>
    <n v="5.0000000000000001E-3"/>
    <n v="3142.3680240000003"/>
    <n v="1.0300843001145498E-5"/>
    <n v="5.7684720806414777E-2"/>
    <n v="1"/>
  </r>
  <r>
    <n v="960"/>
    <n v="2122988.25"/>
    <n v="12"/>
    <x v="1"/>
    <n v="5.0000000000000001E-3"/>
    <n v="0"/>
    <n v="0"/>
    <n v="0"/>
    <n v="0"/>
    <n v="0"/>
    <n v="0"/>
    <n v="0"/>
    <n v="0"/>
    <n v="0"/>
    <n v="0"/>
    <n v="0"/>
    <n v="0"/>
    <n v="10614.94125"/>
    <n v="0"/>
    <n v="0"/>
    <n v="0"/>
    <n v="0"/>
    <n v="0"/>
    <n v="10614.94125"/>
    <n v="5.0000000000000001E-3"/>
    <n v="3198.3906000000002"/>
    <n v="1.0652213553581276E-5"/>
    <n v="2.5565312528595063E-2"/>
    <n v="1"/>
  </r>
  <r>
    <n v="962"/>
    <n v="2134364.5099999998"/>
    <n v="30"/>
    <x v="1"/>
    <n v="5.0000000000000001E-3"/>
    <n v="0"/>
    <n v="0"/>
    <n v="0"/>
    <n v="0"/>
    <n v="0"/>
    <n v="0"/>
    <n v="0"/>
    <n v="0"/>
    <n v="0"/>
    <n v="0"/>
    <n v="0"/>
    <n v="0"/>
    <n v="10671.822549999999"/>
    <n v="0"/>
    <n v="0"/>
    <n v="0"/>
    <n v="0"/>
    <n v="0"/>
    <n v="10671.822549999999"/>
    <n v="5.0000000000000001E-3"/>
    <n v="3207.4916079999998"/>
    <n v="1.0709294581213464E-5"/>
    <n v="6.425576748728079E-2"/>
    <n v="1"/>
  </r>
  <r>
    <n v="967"/>
    <n v="2236042.02"/>
    <n v="42"/>
    <x v="1"/>
    <n v="5.0000000000000001E-3"/>
    <n v="0"/>
    <n v="0"/>
    <n v="0"/>
    <n v="0"/>
    <n v="0"/>
    <n v="0"/>
    <n v="0"/>
    <n v="0"/>
    <n v="0"/>
    <n v="0"/>
    <n v="0"/>
    <n v="0"/>
    <n v="11180.2101"/>
    <n v="0"/>
    <n v="0"/>
    <n v="0"/>
    <n v="0"/>
    <n v="0"/>
    <n v="11180.2101"/>
    <n v="5.0000000000000001E-3"/>
    <n v="3648.8336159999999"/>
    <n v="1.1219467235309125E-5"/>
    <n v="9.4243524776596643E-2"/>
    <n v="1"/>
  </r>
  <r>
    <n v="969"/>
    <n v="2332294.27"/>
    <n v="40"/>
    <x v="1"/>
    <n v="5.0000000000000001E-3"/>
    <n v="0"/>
    <n v="0"/>
    <n v="0"/>
    <n v="0"/>
    <n v="0"/>
    <n v="0"/>
    <n v="0"/>
    <n v="0"/>
    <n v="0"/>
    <n v="0"/>
    <n v="0"/>
    <n v="0"/>
    <n v="11661.47135"/>
    <n v="0"/>
    <n v="0"/>
    <n v="0"/>
    <n v="0"/>
    <n v="0"/>
    <n v="11661.47135"/>
    <n v="5.0000000000000001E-3"/>
    <n v="3665.8354159999999"/>
    <n v="1.1702418340673318E-5"/>
    <n v="9.3619346725386535E-2"/>
    <n v="1"/>
  </r>
  <r>
    <n v="971"/>
    <n v="2349567.66"/>
    <n v="90"/>
    <x v="1"/>
    <n v="5.0000000000000001E-3"/>
    <n v="0"/>
    <n v="0"/>
    <n v="0"/>
    <n v="0"/>
    <n v="0"/>
    <n v="0"/>
    <n v="0"/>
    <n v="0"/>
    <n v="0"/>
    <n v="0"/>
    <n v="0"/>
    <n v="0"/>
    <n v="11747.838300000001"/>
    <n v="0"/>
    <n v="0"/>
    <n v="0"/>
    <n v="0"/>
    <n v="0"/>
    <n v="11747.838300000001"/>
    <n v="5.0000000000000001E-3"/>
    <n v="5179.6541280000001"/>
    <n v="1.1789088551436046E-5"/>
    <n v="0.21220359392584881"/>
    <n v="1"/>
  </r>
  <r>
    <n v="978"/>
    <n v="2435033.36"/>
    <n v="8"/>
    <x v="1"/>
    <n v="5.0000000000000001E-3"/>
    <n v="0"/>
    <n v="0"/>
    <n v="0"/>
    <n v="0"/>
    <n v="0"/>
    <n v="0"/>
    <n v="0"/>
    <n v="0"/>
    <n v="0"/>
    <n v="0"/>
    <n v="0"/>
    <n v="0"/>
    <n v="12175.166799999999"/>
    <n v="0"/>
    <n v="0"/>
    <n v="0"/>
    <n v="0"/>
    <n v="0"/>
    <n v="12175.166799999999"/>
    <n v="5.0000000000000001E-3"/>
    <n v="3448.0266879999999"/>
    <n v="1.2217917532428433E-5"/>
    <n v="1.9548668051885491E-2"/>
    <n v="1"/>
  </r>
  <r>
    <n v="986"/>
    <n v="2609863.89"/>
    <n v="40"/>
    <x v="1"/>
    <n v="5.0000000000000001E-3"/>
    <n v="0"/>
    <n v="0"/>
    <n v="0"/>
    <n v="0"/>
    <n v="0"/>
    <n v="0"/>
    <n v="0"/>
    <n v="0"/>
    <n v="0"/>
    <n v="0"/>
    <n v="0"/>
    <n v="0"/>
    <n v="13049.319450000001"/>
    <n v="0"/>
    <n v="0"/>
    <n v="0"/>
    <n v="0"/>
    <n v="0"/>
    <n v="13049.319450000001"/>
    <n v="5.0000000000000001E-3"/>
    <n v="3887.8911120000002"/>
    <n v="1.309513959959993E-5"/>
    <n v="0.10476111679679945"/>
    <n v="1"/>
  </r>
  <r>
    <n v="987"/>
    <n v="2630224.3199999998"/>
    <n v="34"/>
    <x v="1"/>
    <n v="5.0000000000000001E-3"/>
    <n v="0"/>
    <n v="0"/>
    <n v="0"/>
    <n v="0"/>
    <n v="0"/>
    <n v="0"/>
    <n v="0"/>
    <n v="0"/>
    <n v="0"/>
    <n v="0"/>
    <n v="0"/>
    <n v="0"/>
    <n v="13151.121599999999"/>
    <n v="0"/>
    <n v="0"/>
    <n v="0"/>
    <n v="0"/>
    <n v="0"/>
    <n v="13151.121599999999"/>
    <n v="5.0000000000000001E-3"/>
    <n v="3724.1794559999998"/>
    <n v="1.3197299208068201E-5"/>
    <n v="8.9741634614863758E-2"/>
    <n v="1"/>
  </r>
  <r>
    <n v="990"/>
    <n v="2715740.67"/>
    <n v="44"/>
    <x v="2"/>
    <n v="0"/>
    <n v="0"/>
    <n v="0"/>
    <n v="3000000"/>
    <n v="5.0000000000000001E-3"/>
    <n v="6000000"/>
    <n v="3.5000000000000001E-3"/>
    <n v="12000000"/>
    <n v="3.5000000000000001E-3"/>
    <n v="24000000"/>
    <n v="3.5000000000000001E-3"/>
    <n v="48000000"/>
    <n v="3.5000000000000001E-3"/>
    <n v="0"/>
    <n v="13578.70335"/>
    <n v="0"/>
    <n v="0"/>
    <n v="0"/>
    <n v="0"/>
    <n v="13578.70335"/>
    <n v="5.0000000000000001E-3"/>
    <n v="4092.5925360000001"/>
    <n v="1.3626382328298754E-5"/>
    <n v="0.11991216448902903"/>
    <n v="1"/>
  </r>
  <r>
    <n v="991"/>
    <n v="2731729.44"/>
    <n v="22"/>
    <x v="1"/>
    <n v="5.0000000000000001E-3"/>
    <n v="0"/>
    <n v="0"/>
    <n v="0"/>
    <n v="0"/>
    <n v="0"/>
    <n v="0"/>
    <n v="0"/>
    <n v="0"/>
    <n v="0"/>
    <n v="0"/>
    <n v="0"/>
    <n v="0"/>
    <n v="13658.647199999999"/>
    <n v="0"/>
    <n v="0"/>
    <n v="0"/>
    <n v="0"/>
    <n v="0"/>
    <n v="13658.647199999999"/>
    <n v="5.0000000000000001E-3"/>
    <n v="3685.3835520000002"/>
    <n v="1.3706606885593922E-5"/>
    <n v="6.0309070296613254E-2"/>
    <n v="1"/>
  </r>
  <r>
    <n v="1002"/>
    <n v="2889730.73"/>
    <n v="6"/>
    <x v="1"/>
    <n v="5.0000000000000001E-3"/>
    <n v="0"/>
    <n v="0"/>
    <n v="0"/>
    <n v="0"/>
    <n v="0"/>
    <n v="0"/>
    <n v="0"/>
    <n v="0"/>
    <n v="0"/>
    <n v="0"/>
    <n v="0"/>
    <n v="0"/>
    <n v="14448.65365"/>
    <n v="0"/>
    <n v="0"/>
    <n v="0"/>
    <n v="0"/>
    <n v="0"/>
    <n v="14448.65365"/>
    <n v="5.0000000000000001E-3"/>
    <n v="3811.784584"/>
    <n v="1.4499387289734796E-5"/>
    <n v="1.7399264747681754E-2"/>
    <n v="1"/>
  </r>
  <r>
    <n v="1004"/>
    <n v="2901241.6"/>
    <n v="126"/>
    <x v="1"/>
    <n v="5.0000000000000001E-3"/>
    <n v="0"/>
    <n v="0"/>
    <n v="0"/>
    <n v="0"/>
    <n v="0"/>
    <n v="0"/>
    <n v="0"/>
    <n v="0"/>
    <n v="0"/>
    <n v="0"/>
    <n v="0"/>
    <n v="0"/>
    <n v="14506.208000000001"/>
    <n v="0"/>
    <n v="0"/>
    <n v="0"/>
    <n v="0"/>
    <n v="0"/>
    <n v="14506.208000000001"/>
    <n v="5.0000000000000001E-3"/>
    <n v="6700.9932800000006"/>
    <n v="1.4557143730651277E-5"/>
    <n v="0.36684002201241217"/>
    <n v="1"/>
  </r>
  <r>
    <n v="1014"/>
    <n v="3036822.12"/>
    <n v="20"/>
    <x v="1"/>
    <n v="5.0000000000000001E-3"/>
    <n v="0"/>
    <n v="0"/>
    <n v="0"/>
    <n v="0"/>
    <n v="0"/>
    <n v="0"/>
    <n v="0"/>
    <n v="0"/>
    <n v="0"/>
    <n v="0"/>
    <n v="0"/>
    <n v="0"/>
    <n v="15184.1106"/>
    <n v="0"/>
    <n v="0"/>
    <n v="0"/>
    <n v="0"/>
    <n v="0"/>
    <n v="15184.1106"/>
    <n v="5.0000000000000001E-3"/>
    <n v="3929.4576960000004"/>
    <n v="1.5237426653906081E-5"/>
    <n v="6.0949706615624322E-2"/>
    <n v="1"/>
  </r>
  <r>
    <n v="1016"/>
    <n v="3053029.09"/>
    <n v="257"/>
    <x v="1"/>
    <n v="5.0000000000000001E-3"/>
    <n v="0"/>
    <n v="0"/>
    <n v="0"/>
    <n v="0"/>
    <n v="0"/>
    <n v="0"/>
    <n v="0"/>
    <n v="0"/>
    <n v="0"/>
    <n v="0"/>
    <n v="0"/>
    <n v="0"/>
    <n v="15265.14545"/>
    <n v="0"/>
    <n v="0"/>
    <n v="0"/>
    <n v="0"/>
    <n v="0"/>
    <n v="15265.14545"/>
    <n v="5.0000000000000001E-3"/>
    <n v="10752.423272"/>
    <n v="1.5318746042035754E-5"/>
    <n v="0.78738354656063769"/>
    <n v="1"/>
  </r>
  <r>
    <n v="1023"/>
    <n v="3077198.48"/>
    <n v="7"/>
    <x v="1"/>
    <n v="5.0000000000000001E-3"/>
    <n v="0"/>
    <n v="0"/>
    <n v="0"/>
    <n v="0"/>
    <n v="0"/>
    <n v="0"/>
    <n v="0"/>
    <n v="0"/>
    <n v="0"/>
    <n v="0"/>
    <n v="0"/>
    <n v="0"/>
    <n v="15385.992400000001"/>
    <n v="0"/>
    <n v="0"/>
    <n v="0"/>
    <n v="0"/>
    <n v="0"/>
    <n v="15385.992400000001"/>
    <n v="5.0000000000000001E-3"/>
    <n v="3961.7587840000001"/>
    <n v="1.5440017322618577E-5"/>
    <n v="2.1616024251666009E-2"/>
    <n v="1"/>
  </r>
  <r>
    <n v="1025"/>
    <n v="3116944.24"/>
    <n v="5"/>
    <x v="1"/>
    <n v="5.0000000000000001E-3"/>
    <n v="0"/>
    <n v="0"/>
    <n v="0"/>
    <n v="0"/>
    <n v="0"/>
    <n v="0"/>
    <n v="0"/>
    <n v="0"/>
    <n v="0"/>
    <n v="0"/>
    <n v="0"/>
    <n v="0"/>
    <n v="15584.721200000002"/>
    <n v="0"/>
    <n v="0"/>
    <n v="0"/>
    <n v="0"/>
    <n v="0"/>
    <n v="15584.721200000002"/>
    <n v="5.0000000000000001E-3"/>
    <n v="3993.5553920000002"/>
    <n v="1.5639443920184246E-5"/>
    <n v="1.5639443920184244E-2"/>
    <n v="1"/>
  </r>
  <r>
    <n v="1028"/>
    <n v="3166071.37"/>
    <n v="111"/>
    <x v="1"/>
    <n v="5.0000000000000001E-3"/>
    <n v="0"/>
    <n v="0"/>
    <n v="0"/>
    <n v="0"/>
    <n v="0"/>
    <n v="0"/>
    <n v="0"/>
    <n v="0"/>
    <n v="0"/>
    <n v="0"/>
    <n v="0"/>
    <n v="0"/>
    <n v="15830.35685"/>
    <n v="0"/>
    <n v="0"/>
    <n v="0"/>
    <n v="0"/>
    <n v="0"/>
    <n v="15830.35685"/>
    <n v="5.0000000000000001E-3"/>
    <n v="6462.8570959999997"/>
    <n v="1.588594207203909E-5"/>
    <n v="0.35266791399926778"/>
    <n v="1"/>
  </r>
  <r>
    <n v="1033"/>
    <n v="3271231.95"/>
    <n v="29"/>
    <x v="1"/>
    <n v="5.0000000000000001E-3"/>
    <n v="0"/>
    <n v="0"/>
    <n v="0"/>
    <n v="0"/>
    <n v="0"/>
    <n v="0"/>
    <n v="0"/>
    <n v="0"/>
    <n v="0"/>
    <n v="0"/>
    <n v="0"/>
    <n v="0"/>
    <n v="16356.159750000001"/>
    <n v="0"/>
    <n v="0"/>
    <n v="0"/>
    <n v="0"/>
    <n v="0"/>
    <n v="16356.159750000001"/>
    <n v="5.0000000000000001E-3"/>
    <n v="4116.9855600000001"/>
    <n v="1.6413591226752248E-5"/>
    <n v="9.5198829115163044E-2"/>
    <n v="1"/>
  </r>
  <r>
    <n v="1043"/>
    <n v="3567879.63"/>
    <n v="53"/>
    <x v="1"/>
    <n v="5.0000000000000001E-3"/>
    <n v="0"/>
    <n v="0"/>
    <n v="0"/>
    <n v="0"/>
    <n v="0"/>
    <n v="0"/>
    <n v="0"/>
    <n v="0"/>
    <n v="0"/>
    <n v="0"/>
    <n v="0"/>
    <n v="0"/>
    <n v="17839.398150000001"/>
    <n v="0"/>
    <n v="0"/>
    <n v="0"/>
    <n v="0"/>
    <n v="0"/>
    <n v="17839.398150000001"/>
    <n v="5.0000000000000001E-3"/>
    <n v="5044.3037039999999"/>
    <n v="1.7902037730181761E-5"/>
    <n v="0.18976159993992664"/>
    <n v="1"/>
  </r>
  <r>
    <n v="1045"/>
    <n v="3637983.57"/>
    <n v="46"/>
    <x v="1"/>
    <n v="5.0000000000000001E-3"/>
    <n v="0"/>
    <n v="0"/>
    <n v="0"/>
    <n v="0"/>
    <n v="0"/>
    <n v="0"/>
    <n v="0"/>
    <n v="0"/>
    <n v="0"/>
    <n v="0"/>
    <n v="0"/>
    <n v="0"/>
    <n v="18189.917849999998"/>
    <n v="0"/>
    <n v="0"/>
    <n v="0"/>
    <n v="0"/>
    <n v="0"/>
    <n v="18189.917849999998"/>
    <n v="5.0000000000000001E-3"/>
    <n v="4890.3868560000001"/>
    <n v="1.8253788211997874E-5"/>
    <n v="0.16793485155038043"/>
    <n v="1"/>
  </r>
  <r>
    <n v="1046"/>
    <n v="3652694.65"/>
    <n v="89"/>
    <x v="4"/>
    <n v="0"/>
    <n v="0"/>
    <n v="3000"/>
    <n v="3999999"/>
    <n v="5.0000000000000001E-3"/>
    <n v="5999999"/>
    <n v="3.0000000000000001E-3"/>
    <n v="7999999"/>
    <n v="2E-3"/>
    <n v="10000000"/>
    <n v="1E-3"/>
    <n v="100000000"/>
    <n v="1E-3"/>
    <n v="0"/>
    <n v="18263.473249999999"/>
    <n v="0"/>
    <n v="0"/>
    <n v="0"/>
    <n v="0"/>
    <n v="18263.473249999999"/>
    <n v="5.0000000000000001E-3"/>
    <n v="6192.1557200000007"/>
    <n v="1.8327601887492225E-5"/>
    <n v="0.32623131359736163"/>
    <n v="1"/>
  </r>
  <r>
    <n v="1049"/>
    <n v="3792782.4"/>
    <n v="39"/>
    <x v="1"/>
    <n v="5.0000000000000001E-3"/>
    <n v="0"/>
    <n v="0"/>
    <n v="0"/>
    <n v="0"/>
    <n v="0"/>
    <n v="0"/>
    <n v="0"/>
    <n v="0"/>
    <n v="0"/>
    <n v="0"/>
    <n v="0"/>
    <n v="0"/>
    <n v="18963.912"/>
    <n v="0"/>
    <n v="0"/>
    <n v="0"/>
    <n v="0"/>
    <n v="0"/>
    <n v="18963.912"/>
    <n v="5.0000000000000001E-3"/>
    <n v="4804.2259199999999"/>
    <n v="1.9030500092058692E-5"/>
    <n v="0.14843790071805779"/>
    <n v="1"/>
  </r>
  <r>
    <n v="1052"/>
    <n v="3905452.72"/>
    <n v="18"/>
    <x v="1"/>
    <n v="5.0000000000000001E-3"/>
    <n v="0"/>
    <n v="0"/>
    <n v="0"/>
    <n v="0"/>
    <n v="0"/>
    <n v="0"/>
    <n v="0"/>
    <n v="0"/>
    <n v="0"/>
    <n v="0"/>
    <n v="0"/>
    <n v="0"/>
    <n v="19527.263600000002"/>
    <n v="0"/>
    <n v="0"/>
    <n v="0"/>
    <n v="0"/>
    <n v="0"/>
    <n v="19527.263600000002"/>
    <n v="5.0000000000000001E-3"/>
    <n v="4624.3621760000005"/>
    <n v="1.9595829791735715E-5"/>
    <n v="7.0544987250248561E-2"/>
    <n v="1"/>
  </r>
  <r>
    <n v="1061"/>
    <n v="4152818.98"/>
    <n v="44"/>
    <x v="1"/>
    <n v="5.0000000000000001E-3"/>
    <n v="0"/>
    <n v="0"/>
    <n v="0"/>
    <n v="0"/>
    <n v="0"/>
    <n v="0"/>
    <n v="0"/>
    <n v="0"/>
    <n v="0"/>
    <n v="0"/>
    <n v="0"/>
    <n v="0"/>
    <n v="20764.0949"/>
    <n v="0"/>
    <n v="0"/>
    <n v="0"/>
    <n v="0"/>
    <n v="0"/>
    <n v="20764.0949"/>
    <n v="5.0000000000000001E-3"/>
    <n v="5242.2551839999996"/>
    <n v="2.083700398451361E-5"/>
    <n v="0.18336563506371975"/>
    <n v="1"/>
  </r>
  <r>
    <n v="1066"/>
    <n v="4525309.72"/>
    <n v="86"/>
    <x v="1"/>
    <n v="5.0000000000000001E-3"/>
    <n v="0"/>
    <n v="0"/>
    <n v="0"/>
    <n v="0"/>
    <n v="0"/>
    <n v="0"/>
    <n v="0"/>
    <n v="0"/>
    <n v="0"/>
    <n v="0"/>
    <n v="0"/>
    <n v="0"/>
    <n v="22626.548599999998"/>
    <n v="0"/>
    <n v="0"/>
    <n v="0"/>
    <n v="0"/>
    <n v="0"/>
    <n v="22626.548599999998"/>
    <n v="5.0000000000000001E-3"/>
    <n v="6800.2477760000002"/>
    <n v="2.2705997328782714E-5"/>
    <n v="0.39054315405506268"/>
    <n v="1"/>
  </r>
  <r>
    <n v="1069"/>
    <n v="4694360.16"/>
    <n v="66"/>
    <x v="1"/>
    <n v="5.0000000000000001E-3"/>
    <n v="0"/>
    <n v="0"/>
    <n v="0"/>
    <n v="0"/>
    <n v="0"/>
    <n v="0"/>
    <n v="0"/>
    <n v="0"/>
    <n v="0"/>
    <n v="0"/>
    <n v="0"/>
    <n v="0"/>
    <n v="23471.800800000001"/>
    <n v="0"/>
    <n v="0"/>
    <n v="0"/>
    <n v="0"/>
    <n v="0"/>
    <n v="23471.800800000001"/>
    <n v="5.0000000000000001E-3"/>
    <n v="6335.4881280000009"/>
    <n v="2.355421746763976E-5"/>
    <n v="0.31091567057284486"/>
    <n v="1"/>
  </r>
  <r>
    <n v="1073"/>
    <n v="4931907.9400000004"/>
    <n v="81"/>
    <x v="1"/>
    <n v="5.0000000000000001E-3"/>
    <n v="0"/>
    <n v="0"/>
    <n v="0"/>
    <n v="0"/>
    <n v="0"/>
    <n v="0"/>
    <n v="0"/>
    <n v="0"/>
    <n v="0"/>
    <n v="0"/>
    <n v="0"/>
    <n v="0"/>
    <n v="24659.539700000001"/>
    <n v="0"/>
    <n v="0"/>
    <n v="0"/>
    <n v="0"/>
    <n v="0"/>
    <n v="24659.539700000001"/>
    <n v="5.0000000000000001E-3"/>
    <n v="6975.5263520000008"/>
    <n v="2.4746126881994338E-5"/>
    <n v="0.40088725548830828"/>
    <n v="1"/>
  </r>
  <r>
    <n v="1079"/>
    <n v="5336539.66"/>
    <n v="16"/>
    <x v="1"/>
    <n v="5.0000000000000001E-3"/>
    <n v="0"/>
    <n v="0"/>
    <n v="0"/>
    <n v="0"/>
    <n v="0"/>
    <n v="0"/>
    <n v="0"/>
    <n v="0"/>
    <n v="0"/>
    <n v="0"/>
    <n v="0"/>
    <n v="0"/>
    <n v="26682.6983"/>
    <n v="0"/>
    <n v="0"/>
    <n v="0"/>
    <n v="0"/>
    <n v="0"/>
    <n v="26682.6983"/>
    <n v="5.0000000000000001E-3"/>
    <n v="5769.2317280000007"/>
    <n v="2.6776389410292788E-5"/>
    <n v="8.5684446112936921E-2"/>
    <n v="1"/>
  </r>
  <r>
    <n v="1081"/>
    <n v="5391948.7199999997"/>
    <n v="18"/>
    <x v="1"/>
    <n v="5.0000000000000001E-3"/>
    <n v="0"/>
    <n v="0"/>
    <n v="0"/>
    <n v="0"/>
    <n v="0"/>
    <n v="0"/>
    <n v="0"/>
    <n v="0"/>
    <n v="0"/>
    <n v="0"/>
    <n v="0"/>
    <n v="0"/>
    <n v="26959.743599999998"/>
    <n v="0"/>
    <n v="0"/>
    <n v="0"/>
    <n v="0"/>
    <n v="0"/>
    <n v="26959.743599999998"/>
    <n v="5.0000000000000001E-3"/>
    <n v="5813.5589760000003"/>
    <n v="2.7054407501030307E-5"/>
    <n v="9.7395867003709113E-2"/>
    <n v="1"/>
  </r>
  <r>
    <n v="1083"/>
    <n v="5603671.3499999996"/>
    <n v="347"/>
    <x v="1"/>
    <n v="5.0000000000000001E-3"/>
    <n v="0"/>
    <n v="0"/>
    <n v="0"/>
    <n v="0"/>
    <n v="0"/>
    <n v="0"/>
    <n v="0"/>
    <n v="0"/>
    <n v="0"/>
    <n v="0"/>
    <n v="0"/>
    <n v="0"/>
    <n v="28018.356749999999"/>
    <n v="0"/>
    <n v="0"/>
    <n v="0"/>
    <n v="0"/>
    <n v="0"/>
    <n v="28018.356749999999"/>
    <n v="5.0000000000000001E-3"/>
    <n v="15492.93708"/>
    <n v="2.8116737765404534E-5"/>
    <n v="1.9513016009190745"/>
    <n v="1"/>
  </r>
  <r>
    <n v="1091"/>
    <n v="6733715.3600000003"/>
    <n v="95"/>
    <x v="1"/>
    <n v="5.0000000000000001E-3"/>
    <n v="0"/>
    <n v="0"/>
    <n v="0"/>
    <n v="0"/>
    <n v="0"/>
    <n v="0"/>
    <n v="0"/>
    <n v="0"/>
    <n v="0"/>
    <n v="0"/>
    <n v="0"/>
    <n v="0"/>
    <n v="33668.576800000003"/>
    <n v="0"/>
    <n v="0"/>
    <n v="0"/>
    <n v="0"/>
    <n v="0"/>
    <n v="33668.576800000003"/>
    <n v="5.0000000000000001E-3"/>
    <n v="8836.9722880000008"/>
    <n v="3.3786797465200495E-5"/>
    <n v="0.64194915183880941"/>
    <n v="1"/>
  </r>
  <r>
    <n v="1095"/>
    <n v="7423078.4400000004"/>
    <n v="42"/>
    <x v="1"/>
    <n v="5.0000000000000001E-3"/>
    <n v="0"/>
    <n v="0"/>
    <n v="0"/>
    <n v="0"/>
    <n v="0"/>
    <n v="0"/>
    <n v="0"/>
    <n v="0"/>
    <n v="0"/>
    <n v="0"/>
    <n v="0"/>
    <n v="0"/>
    <n v="37115.392200000002"/>
    <n v="0"/>
    <n v="0"/>
    <n v="0"/>
    <n v="0"/>
    <n v="0"/>
    <n v="37115.392200000002"/>
    <n v="5.0000000000000001E-3"/>
    <n v="7798.4627520000004"/>
    <n v="3.7245715687717518E-5"/>
    <n v="0.31286401177682716"/>
    <n v="1"/>
  </r>
  <r>
    <n v="905"/>
    <n v="1691766.14"/>
    <n v="223"/>
    <x v="1"/>
    <n v="5.0000000000000001E-3"/>
    <n v="0"/>
    <n v="0"/>
    <n v="0"/>
    <n v="0"/>
    <n v="0"/>
    <n v="0"/>
    <n v="0"/>
    <n v="0"/>
    <n v="0"/>
    <n v="0"/>
    <n v="0"/>
    <n v="0"/>
    <n v="8458.8307000000004"/>
    <n v="0"/>
    <n v="0"/>
    <n v="0"/>
    <n v="0"/>
    <n v="0"/>
    <n v="8458.8307000000004"/>
    <n v="5.000000000000001E-3"/>
    <n v="8643.4129119999998"/>
    <n v="8.4885322403446562E-6"/>
    <n v="0.37858853791937158"/>
    <n v="1"/>
  </r>
  <r>
    <n v="915"/>
    <n v="1744880.48"/>
    <n v="71"/>
    <x v="3"/>
    <n v="5.0000000000000001E-3"/>
    <n v="0"/>
    <n v="1000"/>
    <n v="0"/>
    <n v="0"/>
    <n v="0"/>
    <n v="0"/>
    <n v="0"/>
    <n v="0"/>
    <n v="0"/>
    <n v="0"/>
    <n v="0"/>
    <n v="0"/>
    <n v="8724.4024000000009"/>
    <n v="0"/>
    <n v="0"/>
    <n v="0"/>
    <n v="0"/>
    <n v="0"/>
    <n v="8724.4024000000009"/>
    <n v="5.000000000000001E-3"/>
    <n v="4125.9043840000004"/>
    <n v="8.755036443765247E-6"/>
    <n v="0.1243215175014665"/>
    <n v="1"/>
  </r>
  <r>
    <n v="1037"/>
    <n v="3461641.46"/>
    <n v="72"/>
    <x v="1"/>
    <n v="5.0000000000000001E-3"/>
    <n v="0"/>
    <n v="0"/>
    <n v="0"/>
    <n v="0"/>
    <n v="0"/>
    <n v="0"/>
    <n v="0"/>
    <n v="0"/>
    <n v="0"/>
    <n v="0"/>
    <n v="0"/>
    <n v="0"/>
    <n v="17308.207300000002"/>
    <n v="0"/>
    <n v="0"/>
    <n v="0"/>
    <n v="0"/>
    <n v="0"/>
    <n v="17308.207300000002"/>
    <n v="5.000000000000001E-3"/>
    <n v="5529.3131680000006"/>
    <n v="1.7368981706729126E-5"/>
    <n v="0.25011333657689938"/>
    <n v="1"/>
  </r>
  <r>
    <n v="1053"/>
    <n v="3932795.98"/>
    <n v="36"/>
    <x v="1"/>
    <n v="5.0000000000000001E-3"/>
    <n v="0"/>
    <n v="0"/>
    <n v="0"/>
    <n v="0"/>
    <n v="0"/>
    <n v="0"/>
    <n v="0"/>
    <n v="0"/>
    <n v="0"/>
    <n v="0"/>
    <n v="0"/>
    <n v="0"/>
    <n v="19663.979900000002"/>
    <n v="0"/>
    <n v="0"/>
    <n v="0"/>
    <n v="0"/>
    <n v="0"/>
    <n v="19663.979900000002"/>
    <n v="5.000000000000001E-3"/>
    <n v="4826.2367840000006"/>
    <n v="1.9733026144457448E-5"/>
    <n v="0.14207778824009359"/>
    <n v="1"/>
  </r>
  <r>
    <n v="1092"/>
    <n v="7007675.9100000001"/>
    <n v="30"/>
    <x v="1"/>
    <n v="5.0000000000000001E-3"/>
    <n v="0"/>
    <n v="0"/>
    <n v="0"/>
    <n v="0"/>
    <n v="0"/>
    <n v="0"/>
    <n v="0"/>
    <n v="0"/>
    <n v="0"/>
    <n v="0"/>
    <n v="0"/>
    <n v="0"/>
    <n v="35038.379550000005"/>
    <n v="0"/>
    <n v="0"/>
    <n v="0"/>
    <n v="0"/>
    <n v="0"/>
    <n v="35038.379550000005"/>
    <n v="5.000000000000001E-3"/>
    <n v="7106.1407280000003"/>
    <n v="3.5161410011387029E-5"/>
    <n v="0.21096846006832212"/>
    <n v="1"/>
  </r>
  <r>
    <n v="980"/>
    <n v="2492459.2599999998"/>
    <n v="18"/>
    <x v="2"/>
    <n v="0"/>
    <n v="0"/>
    <n v="0"/>
    <n v="1000000"/>
    <n v="6.4999999999999997E-3"/>
    <n v="2000000"/>
    <n v="4.0000000000000001E-3"/>
    <n v="10000000"/>
    <n v="4.0000000000000001E-3"/>
    <n v="20000000"/>
    <n v="4.0000000000000001E-3"/>
    <n v="40000000"/>
    <n v="4.0000000000000001E-3"/>
    <n v="0"/>
    <n v="6500"/>
    <n v="4000"/>
    <n v="1969.8370399999992"/>
    <n v="0"/>
    <n v="0"/>
    <n v="12469.837039999999"/>
    <n v="5.0030254215669709E-3"/>
    <n v="3493.967408"/>
    <n v="1.2513622449718017E-5"/>
    <n v="4.502179883474916E-2"/>
    <n v="1"/>
  </r>
  <r>
    <n v="947"/>
    <n v="1964355.31"/>
    <n v="45"/>
    <x v="6"/>
    <n v="4.0000000000000001E-3"/>
    <n v="2000"/>
    <n v="0"/>
    <n v="0"/>
    <n v="0"/>
    <n v="0"/>
    <n v="0"/>
    <n v="0"/>
    <n v="0"/>
    <n v="0"/>
    <n v="0"/>
    <n v="0"/>
    <n v="0"/>
    <n v="7857.4212400000006"/>
    <n v="0"/>
    <n v="0"/>
    <n v="0"/>
    <n v="0"/>
    <n v="0"/>
    <n v="9857.4212399999997"/>
    <n v="5.0181457447227304E-3"/>
    <n v="3521.4842480000002"/>
    <n v="9.8920336592619362E-6"/>
    <n v="8.8706374288732959E-2"/>
    <n v="1"/>
  </r>
  <r>
    <n v="797"/>
    <n v="1091889.1100000001"/>
    <n v="79"/>
    <x v="0"/>
    <n v="0"/>
    <n v="5500"/>
    <n v="0"/>
    <n v="0"/>
    <n v="0"/>
    <n v="0"/>
    <n v="0"/>
    <n v="0"/>
    <n v="0"/>
    <n v="0"/>
    <n v="0"/>
    <n v="0"/>
    <n v="0"/>
    <n v="0"/>
    <n v="0"/>
    <n v="0"/>
    <n v="0"/>
    <n v="0"/>
    <n v="0"/>
    <n v="5500"/>
    <n v="5.0371415463608751E-3"/>
    <n v="3843.5112880000001"/>
    <n v="5.5193121812800442E-6"/>
    <n v="8.6562122248904014E-2"/>
    <n v="1"/>
  </r>
  <r>
    <n v="1084"/>
    <n v="5699303.0099999998"/>
    <n v="16"/>
    <x v="2"/>
    <n v="0"/>
    <n v="0"/>
    <n v="0"/>
    <n v="1000000"/>
    <n v="5.4999999999999997E-3"/>
    <n v="5000000"/>
    <n v="5.0000000000000001E-3"/>
    <n v="10000000"/>
    <n v="5.0000000000000001E-3"/>
    <n v="20000000"/>
    <n v="5.0000000000000001E-3"/>
    <n v="40000000"/>
    <n v="5.0000000000000001E-3"/>
    <n v="0"/>
    <n v="5500"/>
    <n v="20000"/>
    <n v="3496.5150499999991"/>
    <n v="0"/>
    <n v="0"/>
    <n v="28996.515049999998"/>
    <n v="5.0877300257808188E-3"/>
    <n v="6059.4424079999999"/>
    <n v="2.9098330678206383E-5"/>
    <n v="9.1509040081160786E-2"/>
    <n v="1"/>
  </r>
  <r>
    <n v="1109"/>
    <n v="23689876.48"/>
    <n v="161"/>
    <x v="2"/>
    <n v="0"/>
    <n v="0"/>
    <n v="0"/>
    <n v="500000"/>
    <n v="0.01"/>
    <n v="1000000"/>
    <n v="7.4999999999999997E-3"/>
    <n v="20000000"/>
    <n v="5.0000000000000001E-3"/>
    <n v="30000000"/>
    <n v="5.0000000000000001E-3"/>
    <n v="40000000"/>
    <n v="5.0000000000000001E-3"/>
    <n v="0"/>
    <n v="5000"/>
    <n v="3750"/>
    <n v="95000"/>
    <n v="18449.382400000002"/>
    <n v="0"/>
    <n v="122199.3824"/>
    <n v="5.1582954644430468E-3"/>
    <n v="24381.901184000002"/>
    <n v="1.2262846178640331E-4"/>
    <n v="3.8274624793604475"/>
    <n v="1"/>
  </r>
  <r>
    <n v="1027"/>
    <n v="3135892.1"/>
    <n v="93"/>
    <x v="6"/>
    <n v="5.0000000000000001E-3"/>
    <n v="750"/>
    <n v="0"/>
    <n v="0"/>
    <n v="0"/>
    <n v="0"/>
    <n v="0"/>
    <n v="0"/>
    <n v="0"/>
    <n v="0"/>
    <n v="0"/>
    <n v="0"/>
    <n v="0"/>
    <n v="15679.460500000001"/>
    <n v="0"/>
    <n v="0"/>
    <n v="0"/>
    <n v="0"/>
    <n v="0"/>
    <n v="16429.460500000001"/>
    <n v="5.2391663922365184E-3"/>
    <n v="5898.7136800000007"/>
    <n v="1.6487149358092605E-5"/>
    <n v="0.29266199534618492"/>
    <n v="1"/>
  </r>
  <r>
    <n v="1097"/>
    <n v="7686018.1699999999"/>
    <n v="53"/>
    <x v="1"/>
    <n v="5.3E-3"/>
    <n v="0"/>
    <n v="0"/>
    <n v="0"/>
    <n v="0"/>
    <n v="0"/>
    <n v="0"/>
    <n v="0"/>
    <n v="0"/>
    <n v="0"/>
    <n v="0"/>
    <n v="0"/>
    <n v="0"/>
    <n v="40735.896301000001"/>
    <n v="0"/>
    <n v="0"/>
    <n v="0"/>
    <n v="0"/>
    <n v="0"/>
    <n v="40735.896301000001"/>
    <n v="5.3E-3"/>
    <n v="8338.8145359999999"/>
    <n v="4.087893248535818E-5"/>
    <n v="0.40878932485358177"/>
    <n v="1"/>
  </r>
  <r>
    <n v="1032"/>
    <n v="3263392.69"/>
    <n v="45"/>
    <x v="2"/>
    <n v="0"/>
    <n v="0"/>
    <n v="0"/>
    <n v="500000"/>
    <n v="7.4999999999999997E-3"/>
    <n v="3000000"/>
    <n v="5.0000000000000001E-3"/>
    <n v="5000000"/>
    <n v="4.0000000000000001E-3"/>
    <n v="6000000"/>
    <n v="4.0000000000000001E-3"/>
    <n v="7000000"/>
    <n v="4.0000000000000001E-3"/>
    <n v="0"/>
    <n v="3750"/>
    <n v="12500"/>
    <n v="1053.5707599999998"/>
    <n v="0"/>
    <n v="0"/>
    <n v="17303.570759999999"/>
    <n v="5.3023256480972262E-3"/>
    <n v="4560.7141520000005"/>
    <n v="1.7364328886419853E-5"/>
    <n v="0.14736831566905023"/>
    <n v="1"/>
  </r>
  <r>
    <n v="869"/>
    <n v="1407696.51"/>
    <n v="7"/>
    <x v="2"/>
    <n v="0"/>
    <n v="0"/>
    <n v="0"/>
    <n v="1000000"/>
    <n v="6.4999999999999997E-3"/>
    <n v="10000000"/>
    <n v="2.5000000000000001E-3"/>
    <n v="20000000"/>
    <n v="1E-3"/>
    <n v="40000000"/>
    <n v="1E-3"/>
    <n v="60000000"/>
    <n v="1E-3"/>
    <n v="0"/>
    <n v="6500"/>
    <n v="1019.2412750000001"/>
    <n v="0"/>
    <n v="0"/>
    <n v="0"/>
    <n v="7519.2412750000003"/>
    <n v="5.341521572004182E-3"/>
    <n v="2626.1572080000001"/>
    <n v="7.5456436296529447E-6"/>
    <n v="9.8884755393306989E-3"/>
    <n v="1"/>
  </r>
  <r>
    <n v="928"/>
    <n v="1813021.27"/>
    <n v="72"/>
    <x v="1"/>
    <n v="5.4999999999999997E-3"/>
    <n v="0"/>
    <n v="0"/>
    <n v="0"/>
    <n v="0"/>
    <n v="0"/>
    <n v="0"/>
    <n v="0"/>
    <n v="0"/>
    <n v="0"/>
    <n v="0"/>
    <n v="0"/>
    <n v="0"/>
    <n v="9971.6169849999987"/>
    <n v="0"/>
    <n v="0"/>
    <n v="0"/>
    <n v="0"/>
    <n v="0"/>
    <n v="9971.6169849999987"/>
    <n v="5.4999999999999997E-3"/>
    <n v="4210.4170160000003"/>
    <n v="1.0006630380430815E-5"/>
    <n v="0.13099588861654887"/>
    <n v="1"/>
  </r>
  <r>
    <n v="985"/>
    <n v="2604458.02"/>
    <n v="34"/>
    <x v="1"/>
    <n v="5.4999999999999997E-3"/>
    <n v="0"/>
    <n v="0"/>
    <n v="0"/>
    <n v="0"/>
    <n v="0"/>
    <n v="0"/>
    <n v="0"/>
    <n v="0"/>
    <n v="0"/>
    <n v="0"/>
    <n v="0"/>
    <n v="0"/>
    <n v="14324.519109999999"/>
    <n v="0"/>
    <n v="0"/>
    <n v="0"/>
    <n v="0"/>
    <n v="0"/>
    <n v="14324.519109999999"/>
    <n v="5.4999999999999997E-3"/>
    <n v="3703.5664160000001"/>
    <n v="1.4374816875418504E-5"/>
    <n v="8.8862504320768948E-2"/>
    <n v="1"/>
  </r>
  <r>
    <n v="923"/>
    <n v="1791529.62"/>
    <n v="33"/>
    <x v="1"/>
    <n v="5.4999999999999997E-3"/>
    <n v="0"/>
    <n v="0"/>
    <n v="0"/>
    <n v="0"/>
    <n v="0"/>
    <n v="0"/>
    <n v="0"/>
    <n v="0"/>
    <n v="0"/>
    <n v="0"/>
    <n v="0"/>
    <n v="0"/>
    <n v="9853.4129100000009"/>
    <n v="0"/>
    <n v="0"/>
    <n v="0"/>
    <n v="0"/>
    <n v="0"/>
    <n v="9853.4129100000009"/>
    <n v="5.5000000000000005E-3"/>
    <n v="3023.223696"/>
    <n v="9.8880112547900102E-6"/>
    <n v="5.932806752874005E-2"/>
    <n v="1"/>
  </r>
  <r>
    <n v="855"/>
    <n v="1336333.3999999999"/>
    <n v="38"/>
    <x v="0"/>
    <n v="0"/>
    <n v="7500"/>
    <n v="0"/>
    <n v="0"/>
    <n v="0"/>
    <n v="0"/>
    <n v="0"/>
    <n v="0"/>
    <n v="0"/>
    <n v="0"/>
    <n v="0"/>
    <n v="0"/>
    <n v="0"/>
    <n v="0"/>
    <n v="0"/>
    <n v="0"/>
    <n v="0"/>
    <n v="0"/>
    <n v="0"/>
    <n v="7500"/>
    <n v="5.6123718826454538E-3"/>
    <n v="2809.0667199999998"/>
    <n v="7.526334792654606E-6"/>
    <n v="5.095897565256588E-2"/>
    <n v="1"/>
  </r>
  <r>
    <n v="950"/>
    <n v="2007213.16"/>
    <n v="5"/>
    <x v="1"/>
    <n v="5.7000000000000002E-3"/>
    <n v="0"/>
    <n v="0"/>
    <n v="0"/>
    <n v="0"/>
    <n v="0"/>
    <n v="0"/>
    <n v="0"/>
    <n v="0"/>
    <n v="0"/>
    <n v="0"/>
    <n v="0"/>
    <n v="0"/>
    <n v="11441.115012"/>
    <n v="0"/>
    <n v="0"/>
    <n v="0"/>
    <n v="0"/>
    <n v="0"/>
    <n v="11441.115012"/>
    <n v="5.7000000000000002E-3"/>
    <n v="3105.770528"/>
    <n v="1.1481288264210469E-5"/>
    <n v="1.0071305494921464E-2"/>
    <n v="1"/>
  </r>
  <r>
    <n v="1044"/>
    <n v="3611309.91"/>
    <n v="58"/>
    <x v="6"/>
    <n v="5.4999999999999997E-3"/>
    <n v="750"/>
    <n v="0"/>
    <n v="0"/>
    <n v="0"/>
    <n v="0"/>
    <n v="0"/>
    <n v="0"/>
    <n v="0"/>
    <n v="0"/>
    <n v="0"/>
    <n v="0"/>
    <n v="0"/>
    <n v="19862.204504999998"/>
    <n v="0"/>
    <n v="0"/>
    <n v="0"/>
    <n v="0"/>
    <n v="0"/>
    <n v="20612.204504999998"/>
    <n v="5.7076808744448071E-3"/>
    <n v="5229.047928"/>
    <n v="2.0684580255905798E-5"/>
    <n v="0.21019143873547996"/>
    <n v="1"/>
  </r>
  <r>
    <n v="833"/>
    <n v="1236815.57"/>
    <n v="31"/>
    <x v="2"/>
    <n v="0"/>
    <n v="0"/>
    <n v="0"/>
    <n v="500000"/>
    <n v="6.4999999999999997E-3"/>
    <n v="1000000"/>
    <n v="5.4999999999999997E-3"/>
    <n v="3000000"/>
    <n v="4.4999999999999997E-3"/>
    <n v="10000000"/>
    <n v="4.4999999999999997E-3"/>
    <n v="20000000"/>
    <n v="4.4999999999999997E-3"/>
    <n v="0"/>
    <n v="3250"/>
    <n v="2750"/>
    <n v="1065.6700650000002"/>
    <n v="0"/>
    <n v="0"/>
    <n v="7065.6700650000002"/>
    <n v="5.7127919767374852E-3"/>
    <n v="2519.452456"/>
    <n v="7.0904797924836843E-6"/>
    <n v="3.8475910633896812E-2"/>
    <n v="1"/>
  </r>
  <r>
    <n v="921"/>
    <n v="1778042.87"/>
    <n v="11"/>
    <x v="2"/>
    <n v="0"/>
    <n v="0"/>
    <n v="0"/>
    <n v="500000"/>
    <n v="0.01"/>
    <n v="1000000"/>
    <n v="5.0000000000000001E-3"/>
    <n v="3000000"/>
    <n v="3.5000000000000001E-3"/>
    <n v="5000000"/>
    <n v="2.5000000000000001E-3"/>
    <n v="8000000"/>
    <n v="1.5E-3"/>
    <n v="0"/>
    <n v="5000"/>
    <n v="2500"/>
    <n v="2723.1500450000003"/>
    <n v="0"/>
    <n v="0"/>
    <n v="10223.150045"/>
    <n v="5.7496645426777584E-3"/>
    <n v="2922.4342960000004"/>
    <n v="1.0259046649894933E-5"/>
    <n v="1.9627147342458261E-2"/>
    <n v="1"/>
  </r>
  <r>
    <n v="803"/>
    <n v="1117815.8899999999"/>
    <n v="20"/>
    <x v="2"/>
    <n v="0"/>
    <n v="0"/>
    <n v="0"/>
    <n v="1000000"/>
    <n v="6.0000000000000001E-3"/>
    <n v="3000000"/>
    <n v="4.0000000000000001E-3"/>
    <n v="20000000"/>
    <n v="2.5000000000000001E-3"/>
    <n v="30000000"/>
    <n v="2.5000000000000001E-3"/>
    <n v="40000000"/>
    <n v="2.5000000000000001E-3"/>
    <n v="0"/>
    <n v="6000"/>
    <n v="471.26355999999959"/>
    <n v="0"/>
    <n v="0"/>
    <n v="0"/>
    <n v="6471.2635599999994"/>
    <n v="5.7892034080853872E-3"/>
    <n v="2394.252712"/>
    <n v="6.4939861445421203E-6"/>
    <n v="2.2434817665837794E-2"/>
    <n v="1"/>
  </r>
  <r>
    <n v="906"/>
    <n v="1699782.96"/>
    <n v="70"/>
    <x v="1"/>
    <n v="5.8999999999999999E-3"/>
    <n v="0"/>
    <n v="0"/>
    <n v="0"/>
    <n v="0"/>
    <n v="0"/>
    <n v="0"/>
    <n v="0"/>
    <n v="0"/>
    <n v="0"/>
    <n v="0"/>
    <n v="0"/>
    <n v="0"/>
    <n v="10028.719464"/>
    <n v="0"/>
    <n v="0"/>
    <n v="0"/>
    <n v="0"/>
    <n v="0"/>
    <n v="10028.719464"/>
    <n v="5.8999999999999999E-3"/>
    <n v="4059.826368"/>
    <n v="1.0063933363690087E-5"/>
    <n v="0.11940259923022137"/>
    <n v="1"/>
  </r>
  <r>
    <n v="868"/>
    <n v="1404604.93"/>
    <n v="16"/>
    <x v="2"/>
    <n v="0"/>
    <n v="0"/>
    <n v="0"/>
    <n v="3000000"/>
    <n v="6.0000000000000001E-3"/>
    <n v="6000000"/>
    <n v="2.5000000000000001E-3"/>
    <n v="12000000"/>
    <n v="2.5000000000000001E-3"/>
    <n v="24000000"/>
    <n v="2.5000000000000001E-3"/>
    <n v="48000000"/>
    <n v="2.5000000000000001E-3"/>
    <n v="0"/>
    <n v="8427.6295799999989"/>
    <n v="0"/>
    <n v="0"/>
    <n v="0"/>
    <n v="0"/>
    <n v="8427.6295799999989"/>
    <n v="5.9999999999999993E-3"/>
    <n v="2623.6839440000003"/>
    <n v="8.4572215636745479E-6"/>
    <n v="2.2552590836465464E-2"/>
    <n v="1"/>
  </r>
  <r>
    <n v="784"/>
    <n v="1063718.26"/>
    <n v="1"/>
    <x v="1"/>
    <n v="6.0000000000000001E-3"/>
    <n v="0"/>
    <n v="0"/>
    <n v="0"/>
    <n v="0"/>
    <n v="0"/>
    <n v="0"/>
    <n v="0"/>
    <n v="0"/>
    <n v="0"/>
    <n v="0"/>
    <n v="0"/>
    <n v="0"/>
    <n v="6382.3095600000006"/>
    <n v="0"/>
    <n v="0"/>
    <n v="0"/>
    <n v="0"/>
    <n v="0"/>
    <n v="6382.3095600000006"/>
    <n v="6.0000000000000001E-3"/>
    <n v="2350.974608"/>
    <n v="6.4047197998560151E-6"/>
    <n v="1.0674532999760025E-3"/>
    <n v="1"/>
  </r>
  <r>
    <n v="825"/>
    <n v="1198498.57"/>
    <n v="45"/>
    <x v="1"/>
    <n v="6.0000000000000001E-3"/>
    <n v="0"/>
    <n v="0"/>
    <n v="0"/>
    <n v="0"/>
    <n v="0"/>
    <n v="0"/>
    <n v="0"/>
    <n v="0"/>
    <n v="0"/>
    <n v="0"/>
    <n v="0"/>
    <n v="0"/>
    <n v="7190.9914200000003"/>
    <n v="0"/>
    <n v="0"/>
    <n v="0"/>
    <n v="0"/>
    <n v="0"/>
    <n v="7190.9914200000003"/>
    <n v="6.0000000000000001E-3"/>
    <n v="2908.7988560000003"/>
    <n v="7.2162411890702333E-6"/>
    <n v="5.4121808918026752E-2"/>
    <n v="1"/>
  </r>
  <r>
    <n v="839"/>
    <n v="1264926.04"/>
    <n v="27"/>
    <x v="1"/>
    <n v="6.0000000000000001E-3"/>
    <n v="0"/>
    <n v="0"/>
    <n v="0"/>
    <n v="0"/>
    <n v="0"/>
    <n v="0"/>
    <n v="0"/>
    <n v="0"/>
    <n v="0"/>
    <n v="0"/>
    <n v="0"/>
    <n v="0"/>
    <n v="7589.5562400000008"/>
    <n v="0"/>
    <n v="0"/>
    <n v="0"/>
    <n v="0"/>
    <n v="0"/>
    <n v="7589.5562400000008"/>
    <n v="6.0000000000000001E-3"/>
    <n v="2511.9408320000002"/>
    <n v="7.6162054919894486E-6"/>
    <n v="3.4272924713952518E-2"/>
    <n v="1"/>
  </r>
  <r>
    <n v="845"/>
    <n v="1285232.1499999999"/>
    <n v="6"/>
    <x v="1"/>
    <n v="6.0000000000000001E-3"/>
    <n v="0"/>
    <n v="0"/>
    <n v="0"/>
    <n v="0"/>
    <n v="0"/>
    <n v="0"/>
    <n v="0"/>
    <n v="0"/>
    <n v="0"/>
    <n v="0"/>
    <n v="0"/>
    <n v="0"/>
    <n v="7711.3928999999998"/>
    <n v="0"/>
    <n v="0"/>
    <n v="0"/>
    <n v="0"/>
    <n v="0"/>
    <n v="7711.3928999999998"/>
    <n v="6.0000000000000001E-3"/>
    <n v="2528.1857199999999"/>
    <n v="7.7384699577466255E-6"/>
    <n v="7.7384699577466255E-3"/>
    <n v="1"/>
  </r>
  <r>
    <n v="849"/>
    <n v="1304370.82"/>
    <n v="14"/>
    <x v="1"/>
    <n v="6.0000000000000001E-3"/>
    <n v="0"/>
    <n v="0"/>
    <n v="0"/>
    <n v="0"/>
    <n v="0"/>
    <n v="0"/>
    <n v="0"/>
    <n v="0"/>
    <n v="0"/>
    <n v="0"/>
    <n v="0"/>
    <n v="0"/>
    <n v="7826.2249200000006"/>
    <n v="0"/>
    <n v="0"/>
    <n v="0"/>
    <n v="0"/>
    <n v="0"/>
    <n v="7826.2249200000006"/>
    <n v="6.0000000000000001E-3"/>
    <n v="2543.4966560000003"/>
    <n v="7.8537051880715341E-6"/>
    <n v="1.8325312105500247E-2"/>
    <n v="1"/>
  </r>
  <r>
    <n v="856"/>
    <n v="1346289.08"/>
    <n v="35"/>
    <x v="1"/>
    <n v="6.0000000000000001E-3"/>
    <n v="0"/>
    <n v="0"/>
    <n v="0"/>
    <n v="0"/>
    <n v="0"/>
    <n v="0"/>
    <n v="0"/>
    <n v="0"/>
    <n v="0"/>
    <n v="0"/>
    <n v="0"/>
    <n v="0"/>
    <n v="8077.734480000001"/>
    <n v="0"/>
    <n v="0"/>
    <n v="0"/>
    <n v="0"/>
    <n v="0"/>
    <n v="8077.734480000001"/>
    <n v="6.0000000000000001E-3"/>
    <n v="2727.0312640000002"/>
    <n v="8.1060978750199682E-6"/>
    <n v="4.7285570937616483E-2"/>
    <n v="1"/>
  </r>
  <r>
    <n v="861"/>
    <n v="1371068.28"/>
    <n v="43"/>
    <x v="1"/>
    <n v="6.0000000000000001E-3"/>
    <n v="0"/>
    <n v="0"/>
    <n v="0"/>
    <n v="0"/>
    <n v="0"/>
    <n v="0"/>
    <n v="0"/>
    <n v="0"/>
    <n v="0"/>
    <n v="0"/>
    <n v="0"/>
    <n v="0"/>
    <n v="8226.4096800000007"/>
    <n v="0"/>
    <n v="0"/>
    <n v="0"/>
    <n v="0"/>
    <n v="0"/>
    <n v="8226.4096800000007"/>
    <n v="6.0000000000000001E-3"/>
    <n v="2986.8546240000001"/>
    <n v="8.2552951190952854E-6"/>
    <n v="5.9162948353516209E-2"/>
    <n v="1"/>
  </r>
  <r>
    <n v="938"/>
    <n v="1878924.58"/>
    <n v="9"/>
    <x v="1"/>
    <n v="6.0000000000000001E-3"/>
    <n v="0"/>
    <n v="0"/>
    <n v="0"/>
    <n v="0"/>
    <n v="0"/>
    <n v="0"/>
    <n v="0"/>
    <n v="0"/>
    <n v="0"/>
    <n v="0"/>
    <n v="0"/>
    <n v="0"/>
    <n v="11273.547480000001"/>
    <n v="0"/>
    <n v="0"/>
    <n v="0"/>
    <n v="0"/>
    <n v="0"/>
    <n v="11273.547480000001"/>
    <n v="6.0000000000000001E-3"/>
    <n v="3003.1396640000003"/>
    <n v="1.1313132351382354E-5"/>
    <n v="1.6969698527073529E-2"/>
    <n v="1"/>
  </r>
  <r>
    <n v="957"/>
    <n v="2099023.7000000002"/>
    <n v="62"/>
    <x v="1"/>
    <n v="6.0000000000000001E-3"/>
    <n v="0"/>
    <n v="0"/>
    <n v="0"/>
    <n v="0"/>
    <n v="0"/>
    <n v="0"/>
    <n v="0"/>
    <n v="0"/>
    <n v="0"/>
    <n v="0"/>
    <n v="0"/>
    <n v="0"/>
    <n v="12594.142200000002"/>
    <n v="0"/>
    <n v="0"/>
    <n v="0"/>
    <n v="0"/>
    <n v="0"/>
    <n v="12594.142200000002"/>
    <n v="6.0000000000000001E-3"/>
    <n v="4139.2189600000002"/>
    <n v="1.2638364083133286E-5"/>
    <n v="0.13059642885904393"/>
    <n v="1"/>
  </r>
  <r>
    <n v="959"/>
    <n v="2122553.94"/>
    <n v="44"/>
    <x v="1"/>
    <n v="6.0000000000000001E-3"/>
    <n v="0"/>
    <n v="0"/>
    <n v="0"/>
    <n v="0"/>
    <n v="0"/>
    <n v="0"/>
    <n v="0"/>
    <n v="0"/>
    <n v="0"/>
    <n v="0"/>
    <n v="0"/>
    <n v="0"/>
    <n v="12735.323640000001"/>
    <n v="0"/>
    <n v="0"/>
    <n v="0"/>
    <n v="0"/>
    <n v="0"/>
    <n v="12735.323640000001"/>
    <n v="6.0000000000000001E-3"/>
    <n v="3618.0431520000002"/>
    <n v="1.2780041254326494E-5"/>
    <n v="9.3720302531727626E-2"/>
    <n v="1"/>
  </r>
  <r>
    <n v="1015"/>
    <n v="3050538.55"/>
    <n v="38"/>
    <x v="1"/>
    <n v="6.0000000000000001E-3"/>
    <n v="0"/>
    <n v="0"/>
    <n v="0"/>
    <n v="0"/>
    <n v="0"/>
    <n v="0"/>
    <n v="0"/>
    <n v="0"/>
    <n v="0"/>
    <n v="0"/>
    <n v="0"/>
    <n v="0"/>
    <n v="18303.231299999999"/>
    <n v="0"/>
    <n v="0"/>
    <n v="0"/>
    <n v="0"/>
    <n v="0"/>
    <n v="18303.231299999999"/>
    <n v="6.0000000000000001E-3"/>
    <n v="4180.43084"/>
    <n v="1.8367499540159304E-5"/>
    <n v="0.11632749708767559"/>
    <n v="1"/>
  </r>
  <r>
    <n v="1031"/>
    <n v="3244918.85"/>
    <n v="11"/>
    <x v="1"/>
    <n v="6.0000000000000001E-3"/>
    <n v="0"/>
    <n v="0"/>
    <n v="0"/>
    <n v="0"/>
    <n v="0"/>
    <n v="0"/>
    <n v="0"/>
    <n v="0"/>
    <n v="0"/>
    <n v="0"/>
    <n v="0"/>
    <n v="0"/>
    <n v="19469.5131"/>
    <n v="0"/>
    <n v="0"/>
    <n v="0"/>
    <n v="0"/>
    <n v="0"/>
    <n v="19469.5131"/>
    <n v="6.0000000000000001E-3"/>
    <n v="4095.9350800000002"/>
    <n v="1.953787651207662E-5"/>
    <n v="3.5819440272140464E-2"/>
    <n v="1"/>
  </r>
  <r>
    <n v="888"/>
    <n v="1535350.26"/>
    <n v="10"/>
    <x v="2"/>
    <n v="0"/>
    <n v="0"/>
    <n v="0"/>
    <n v="5000000"/>
    <n v="6.0000000000000001E-3"/>
    <n v="10000000"/>
    <n v="5.0000000000000001E-3"/>
    <n v="15000000"/>
    <n v="4.0000000000000001E-3"/>
    <n v="40000000"/>
    <n v="4.0000000000000001E-3"/>
    <n v="80000000"/>
    <n v="4.0000000000000001E-3"/>
    <n v="0"/>
    <n v="9212.101560000001"/>
    <n v="0"/>
    <n v="0"/>
    <n v="0"/>
    <n v="0"/>
    <n v="9212.101560000001"/>
    <n v="6.000000000000001E-3"/>
    <n v="2728.2802080000001"/>
    <n v="9.2444480645994374E-6"/>
    <n v="1.5407413440999062E-2"/>
    <n v="1"/>
  </r>
  <r>
    <n v="912"/>
    <n v="1731400.95"/>
    <n v="18"/>
    <x v="2"/>
    <n v="0"/>
    <n v="0"/>
    <n v="0"/>
    <n v="100000"/>
    <n v="1.4999999999999999E-2"/>
    <n v="275000"/>
    <n v="1.0999999999999999E-2"/>
    <n v="500000"/>
    <n v="8.0000000000000002E-3"/>
    <n v="1300000"/>
    <n v="6.0000000000000001E-3"/>
    <n v="25000000"/>
    <n v="1E-3"/>
    <n v="0"/>
    <n v="1500"/>
    <n v="1925"/>
    <n v="1800"/>
    <n v="4800"/>
    <n v="431.40094999999997"/>
    <n v="10456.400949999999"/>
    <n v="6.0392718104954257E-3"/>
    <n v="2885.1207599999998"/>
    <n v="1.0493116570124223E-5"/>
    <n v="3.1274647704048565E-2"/>
    <n v="1"/>
  </r>
  <r>
    <n v="1035"/>
    <n v="3352305.58"/>
    <n v="44"/>
    <x v="2"/>
    <n v="0"/>
    <n v="0"/>
    <n v="0"/>
    <n v="750000"/>
    <n v="0.01"/>
    <n v="2000000"/>
    <n v="7.0000000000000001E-3"/>
    <n v="4000000"/>
    <n v="4.0000000000000001E-3"/>
    <n v="6000000"/>
    <n v="4.0000000000000001E-3"/>
    <n v="12000000"/>
    <n v="4.0000000000000001E-3"/>
    <n v="0"/>
    <n v="7500"/>
    <n v="8750"/>
    <n v="5409.2223200000008"/>
    <n v="0"/>
    <n v="0"/>
    <n v="21659.222320000001"/>
    <n v="6.4609928310891043E-3"/>
    <n v="4601.8444639999998"/>
    <n v="2.1735274470514297E-5"/>
    <n v="0.14801936818453651"/>
    <n v="1"/>
  </r>
  <r>
    <n v="1055"/>
    <n v="3971159.78"/>
    <n v="23"/>
    <x v="2"/>
    <n v="0"/>
    <n v="0"/>
    <n v="0"/>
    <n v="1000000"/>
    <n v="8.0000000000000002E-3"/>
    <n v="3000000"/>
    <n v="6.7999999999999996E-3"/>
    <n v="5000000"/>
    <n v="4.1999999999999997E-3"/>
    <n v="10000000"/>
    <n v="3.5000000000000001E-3"/>
    <n v="11000000"/>
    <n v="3.5000000000000001E-3"/>
    <n v="0"/>
    <n v="8000"/>
    <n v="13600"/>
    <n v="4078.871075999999"/>
    <n v="0"/>
    <n v="0"/>
    <n v="25678.871075999999"/>
    <n v="6.4663404392154679E-3"/>
    <n v="4676.9278240000003"/>
    <n v="2.5769037442052111E-5"/>
    <n v="9.1657385926174131E-2"/>
    <n v="1"/>
  </r>
  <r>
    <n v="772"/>
    <n v="1011298.22"/>
    <n v="44"/>
    <x v="2"/>
    <n v="0"/>
    <n v="0"/>
    <n v="0"/>
    <n v="1000000"/>
    <n v="6.4999999999999997E-3"/>
    <n v="5000000"/>
    <n v="3.5000000000000001E-3"/>
    <n v="10000000"/>
    <n v="2E-3"/>
    <n v="20000000"/>
    <n v="2E-3"/>
    <n v="40000000"/>
    <n v="2E-3"/>
    <n v="0"/>
    <n v="6500"/>
    <n v="39.543769999999903"/>
    <n v="0"/>
    <n v="0"/>
    <n v="0"/>
    <n v="6539.5437700000002"/>
    <n v="6.4664840110170473E-3"/>
    <n v="2729.0385759999999"/>
    <n v="6.5625061072318224E-6"/>
    <n v="4.4653364676422606E-2"/>
    <n v="1"/>
  </r>
  <r>
    <n v="866"/>
    <n v="1390331.58"/>
    <n v="46"/>
    <x v="1"/>
    <n v="6.4999999999999997E-3"/>
    <n v="0"/>
    <n v="0"/>
    <n v="0"/>
    <n v="0"/>
    <n v="0"/>
    <n v="0"/>
    <n v="0"/>
    <n v="0"/>
    <n v="0"/>
    <n v="0"/>
    <n v="0"/>
    <n v="0"/>
    <n v="9037.1552699999993"/>
    <n v="0"/>
    <n v="0"/>
    <n v="0"/>
    <n v="0"/>
    <n v="0"/>
    <n v="9037.1552699999993"/>
    <n v="6.4999999999999988E-3"/>
    <n v="3092.2652640000001"/>
    <n v="9.0688874846963894E-6"/>
    <n v="6.4179819122466758E-2"/>
    <n v="1"/>
  </r>
  <r>
    <n v="781"/>
    <n v="1052316.21"/>
    <n v="9"/>
    <x v="1"/>
    <n v="6.4999999999999997E-3"/>
    <n v="0"/>
    <n v="0"/>
    <n v="0"/>
    <n v="0"/>
    <n v="0"/>
    <n v="0"/>
    <n v="0"/>
    <n v="0"/>
    <n v="0"/>
    <n v="0"/>
    <n v="0"/>
    <n v="0"/>
    <n v="6840.0553649999993"/>
    <n v="0"/>
    <n v="0"/>
    <n v="0"/>
    <n v="0"/>
    <n v="0"/>
    <n v="6840.0553649999993"/>
    <n v="6.4999999999999997E-3"/>
    <n v="2341.8529680000001"/>
    <n v="6.8640728903044395E-6"/>
    <n v="9.5041009250369166E-3"/>
    <n v="1"/>
  </r>
  <r>
    <n v="790"/>
    <n v="1078918.5"/>
    <n v="31"/>
    <x v="1"/>
    <n v="6.4999999999999997E-3"/>
    <n v="0"/>
    <n v="0"/>
    <n v="0"/>
    <n v="0"/>
    <n v="0"/>
    <n v="0"/>
    <n v="0"/>
    <n v="0"/>
    <n v="0"/>
    <n v="0"/>
    <n v="0"/>
    <n v="0"/>
    <n v="7012.9702499999994"/>
    <n v="0"/>
    <n v="0"/>
    <n v="0"/>
    <n v="0"/>
    <n v="0"/>
    <n v="7012.9702499999994"/>
    <n v="6.4999999999999997E-3"/>
    <n v="2393.1347999999998"/>
    <n v="7.0375949323235564E-6"/>
    <n v="3.356391429262004E-2"/>
    <n v="1"/>
  </r>
  <r>
    <n v="836"/>
    <n v="1256854.3500000001"/>
    <n v="65"/>
    <x v="1"/>
    <n v="6.4999999999999997E-3"/>
    <n v="0"/>
    <n v="0"/>
    <n v="0"/>
    <n v="0"/>
    <n v="0"/>
    <n v="0"/>
    <n v="0"/>
    <n v="0"/>
    <n v="0"/>
    <n v="0"/>
    <n v="0"/>
    <n v="0"/>
    <n v="8169.5532750000002"/>
    <n v="0"/>
    <n v="0"/>
    <n v="0"/>
    <n v="0"/>
    <n v="0"/>
    <n v="8169.5532750000002"/>
    <n v="6.4999999999999997E-3"/>
    <n v="3555.4834799999999"/>
    <n v="8.1982390738770504E-6"/>
    <n v="8.1982390738770505E-2"/>
    <n v="1"/>
  </r>
  <r>
    <n v="919"/>
    <n v="1770719.52"/>
    <n v="27"/>
    <x v="1"/>
    <n v="6.4999999999999997E-3"/>
    <n v="0"/>
    <n v="0"/>
    <n v="0"/>
    <n v="0"/>
    <n v="0"/>
    <n v="0"/>
    <n v="0"/>
    <n v="0"/>
    <n v="0"/>
    <n v="0"/>
    <n v="0"/>
    <n v="0"/>
    <n v="11509.676879999999"/>
    <n v="0"/>
    <n v="0"/>
    <n v="0"/>
    <n v="0"/>
    <n v="0"/>
    <n v="11509.676879999999"/>
    <n v="6.4999999999999997E-3"/>
    <n v="2916.5756160000001"/>
    <n v="1.1550090873887508E-5"/>
    <n v="4.7977300553071187E-2"/>
    <n v="1"/>
  </r>
  <r>
    <n v="1010"/>
    <n v="2972982.93"/>
    <n v="25"/>
    <x v="1"/>
    <n v="6.4999999999999997E-3"/>
    <n v="0"/>
    <n v="0"/>
    <n v="0"/>
    <n v="0"/>
    <n v="0"/>
    <n v="0"/>
    <n v="0"/>
    <n v="0"/>
    <n v="0"/>
    <n v="0"/>
    <n v="0"/>
    <n v="0"/>
    <n v="19324.389045"/>
    <n v="0"/>
    <n v="0"/>
    <n v="0"/>
    <n v="0"/>
    <n v="0"/>
    <n v="19324.389045"/>
    <n v="6.4999999999999997E-3"/>
    <n v="3878.3863440000005"/>
    <n v="1.9392242882156936E-5"/>
    <n v="7.4585549546757446E-2"/>
    <n v="1"/>
  </r>
  <r>
    <n v="918"/>
    <n v="1768102.31"/>
    <n v="64"/>
    <x v="2"/>
    <n v="0"/>
    <n v="0"/>
    <n v="0"/>
    <n v="1000000"/>
    <n v="7.0000000000000001E-3"/>
    <n v="5000000"/>
    <n v="6.0000000000000001E-3"/>
    <n v="15000000"/>
    <n v="6.0000000000000001E-3"/>
    <n v="25000000"/>
    <n v="6.0000000000000001E-3"/>
    <n v="35000000"/>
    <n v="6.0000000000000001E-3"/>
    <n v="0"/>
    <n v="7000"/>
    <n v="4608.6138600000004"/>
    <n v="0"/>
    <n v="0"/>
    <n v="0"/>
    <n v="11608.613860000001"/>
    <n v="6.5655781310528351E-3"/>
    <n v="3934.4818480000004"/>
    <n v="1.1649375251868065E-5"/>
    <n v="0.11355588209259503"/>
    <n v="1"/>
  </r>
  <r>
    <n v="831"/>
    <n v="1225657.1200000001"/>
    <n v="47"/>
    <x v="2"/>
    <n v="0"/>
    <n v="0"/>
    <n v="0"/>
    <n v="500000"/>
    <n v="0.01"/>
    <n v="1000000"/>
    <n v="5.0000000000000001E-3"/>
    <n v="10000000"/>
    <n v="2.5000000000000001E-3"/>
    <n v="25000000"/>
    <n v="2.5000000000000001E-3"/>
    <n v="50000000"/>
    <n v="2.5000000000000001E-3"/>
    <n v="0"/>
    <n v="5000"/>
    <n v="2500"/>
    <n v="564.14280000000031"/>
    <n v="0"/>
    <n v="0"/>
    <n v="8064.1428000000005"/>
    <n v="6.5794443392129115E-3"/>
    <n v="2990.5256960000002"/>
    <n v="8.0924584704766859E-6"/>
    <n v="5.7808156510357277E-2"/>
    <n v="1"/>
  </r>
  <r>
    <n v="841"/>
    <n v="1273973.32"/>
    <n v="14"/>
    <x v="2"/>
    <n v="0"/>
    <n v="0"/>
    <n v="0"/>
    <n v="750000"/>
    <n v="7.0000000000000001E-3"/>
    <n v="1000000"/>
    <n v="6.4999999999999997E-3"/>
    <n v="1500000"/>
    <n v="6.0000000000000001E-3"/>
    <n v="2000000"/>
    <n v="5.4999999999999997E-3"/>
    <n v="2500000"/>
    <n v="5.0000000000000001E-3"/>
    <n v="0"/>
    <n v="5250"/>
    <n v="1625"/>
    <n v="1643.8399200000003"/>
    <n v="0"/>
    <n v="0"/>
    <n v="8518.8399200000003"/>
    <n v="6.6868275702979402E-3"/>
    <n v="2519.178656"/>
    <n v="8.5487521710601322E-6"/>
    <n v="1.789825281669544E-2"/>
    <n v="1"/>
  </r>
  <r>
    <n v="961"/>
    <n v="2133339.96"/>
    <n v="91"/>
    <x v="1"/>
    <n v="6.7999999999999996E-3"/>
    <n v="0"/>
    <n v="0"/>
    <n v="0"/>
    <n v="0"/>
    <n v="0"/>
    <n v="0"/>
    <n v="0"/>
    <n v="0"/>
    <n v="0"/>
    <n v="0"/>
    <n v="0"/>
    <n v="0"/>
    <n v="14506.711727999998"/>
    <n v="0"/>
    <n v="0"/>
    <n v="0"/>
    <n v="0"/>
    <n v="0"/>
    <n v="14506.711727999998"/>
    <n v="6.7999999999999996E-3"/>
    <n v="5036.6719680000006"/>
    <n v="1.4557649227394269E-5"/>
    <n v="0.19481559995483508"/>
    <n v="1"/>
  </r>
  <r>
    <n v="1101"/>
    <n v="9376481.9800000004"/>
    <n v="111"/>
    <x v="5"/>
    <n v="6.5000000000000006E-3"/>
    <n v="3500"/>
    <n v="0"/>
    <n v="0"/>
    <n v="0"/>
    <n v="0"/>
    <n v="0"/>
    <n v="0"/>
    <n v="0"/>
    <n v="0"/>
    <n v="0"/>
    <n v="0"/>
    <n v="0"/>
    <n v="60947.132870000009"/>
    <n v="0"/>
    <n v="0"/>
    <n v="0"/>
    <n v="0"/>
    <n v="0"/>
    <n v="64447.132870000009"/>
    <n v="6.8732743269240525E-3"/>
    <n v="11431.185584000001"/>
    <n v="6.4673426454175381E-5"/>
    <n v="1.0444440298698396"/>
    <n v="1"/>
  </r>
  <r>
    <n v="929"/>
    <n v="1813107"/>
    <n v="13"/>
    <x v="2"/>
    <n v="0"/>
    <n v="0"/>
    <n v="0"/>
    <n v="1000000"/>
    <n v="7.7999999999999996E-3"/>
    <n v="20000000"/>
    <n v="6.0000000000000001E-3"/>
    <n v="25000000"/>
    <n v="6.0000000000000001E-3"/>
    <n v="30000000"/>
    <n v="6.0000000000000001E-3"/>
    <n v="40000000"/>
    <n v="6.0000000000000001E-3"/>
    <n v="0"/>
    <n v="7800"/>
    <n v="4878.6419999999998"/>
    <n v="0"/>
    <n v="0"/>
    <n v="0"/>
    <n v="12678.642"/>
    <n v="6.9927709727004529E-3"/>
    <n v="2950.4856"/>
    <n v="1.2723160587761598E-5"/>
    <n v="2.3653153847969732E-2"/>
    <n v="1"/>
  </r>
  <r>
    <n v="857"/>
    <n v="1363035.59"/>
    <n v="41"/>
    <x v="1"/>
    <n v="7.0000000000000001E-3"/>
    <n v="0"/>
    <n v="0"/>
    <n v="0"/>
    <n v="0"/>
    <n v="0"/>
    <n v="0"/>
    <n v="0"/>
    <n v="0"/>
    <n v="0"/>
    <n v="0"/>
    <n v="0"/>
    <n v="0"/>
    <n v="9541.2491300000002"/>
    <n v="0"/>
    <n v="0"/>
    <n v="0"/>
    <n v="0"/>
    <n v="0"/>
    <n v="9541.2491300000002"/>
    <n v="6.9999999999999993E-3"/>
    <n v="2920.4284720000001"/>
    <n v="9.5747513723339313E-6"/>
    <n v="5.6080686609384457E-2"/>
    <n v="1"/>
  </r>
  <r>
    <n v="875"/>
    <n v="1430928.92"/>
    <n v="16"/>
    <x v="1"/>
    <n v="7.0000000000000001E-3"/>
    <n v="0"/>
    <n v="0"/>
    <n v="0"/>
    <n v="0"/>
    <n v="0"/>
    <n v="0"/>
    <n v="0"/>
    <n v="0"/>
    <n v="0"/>
    <n v="0"/>
    <n v="0"/>
    <n v="0"/>
    <n v="10016.50244"/>
    <n v="0"/>
    <n v="0"/>
    <n v="0"/>
    <n v="0"/>
    <n v="0"/>
    <n v="10016.50244"/>
    <n v="7.0000000000000001E-3"/>
    <n v="2644.743136"/>
    <n v="1.0051673441984233E-5"/>
    <n v="2.2975253581678248E-2"/>
    <n v="1"/>
  </r>
  <r>
    <n v="940"/>
    <n v="1900290.06"/>
    <n v="38"/>
    <x v="1"/>
    <n v="7.0000000000000001E-3"/>
    <n v="0"/>
    <n v="0"/>
    <n v="0"/>
    <n v="0"/>
    <n v="0"/>
    <n v="0"/>
    <n v="0"/>
    <n v="0"/>
    <n v="0"/>
    <n v="0"/>
    <n v="0"/>
    <n v="0"/>
    <n v="13302.030420000001"/>
    <n v="0"/>
    <n v="0"/>
    <n v="0"/>
    <n v="0"/>
    <n v="0"/>
    <n v="13302.030420000001"/>
    <n v="7.0000000000000001E-3"/>
    <n v="3260.2320479999998"/>
    <n v="1.3348737915066128E-5"/>
    <n v="7.2464577253216117E-2"/>
    <n v="1"/>
  </r>
  <r>
    <n v="983"/>
    <n v="2546099.79"/>
    <n v="10"/>
    <x v="1"/>
    <n v="7.0000000000000001E-3"/>
    <n v="0"/>
    <n v="0"/>
    <n v="0"/>
    <n v="0"/>
    <n v="0"/>
    <n v="0"/>
    <n v="0"/>
    <n v="0"/>
    <n v="0"/>
    <n v="0"/>
    <n v="0"/>
    <n v="0"/>
    <n v="17822.698530000001"/>
    <n v="0"/>
    <n v="0"/>
    <n v="0"/>
    <n v="0"/>
    <n v="0"/>
    <n v="17822.698530000001"/>
    <n v="7.0000000000000001E-3"/>
    <n v="3536.8798320000001"/>
    <n v="1.7885279472711079E-5"/>
    <n v="2.555039924673011E-2"/>
    <n v="1"/>
  </r>
  <r>
    <n v="1050"/>
    <n v="3871404.17"/>
    <n v="92"/>
    <x v="1"/>
    <n v="7.0000000000000001E-3"/>
    <n v="0"/>
    <n v="0"/>
    <n v="0"/>
    <n v="0"/>
    <n v="0"/>
    <n v="0"/>
    <n v="0"/>
    <n v="0"/>
    <n v="0"/>
    <n v="0"/>
    <n v="0"/>
    <n v="0"/>
    <n v="27099.82919"/>
    <n v="0"/>
    <n v="0"/>
    <n v="0"/>
    <n v="0"/>
    <n v="0"/>
    <n v="27099.82919"/>
    <n v="7.0000000000000001E-3"/>
    <n v="6457.1233360000006"/>
    <n v="2.7194984974359183E-5"/>
    <n v="0.35741980252014927"/>
    <n v="1"/>
  </r>
  <r>
    <n v="771"/>
    <n v="1007957.93"/>
    <n v="8"/>
    <x v="1"/>
    <n v="7.1999999999999998E-3"/>
    <n v="0"/>
    <n v="0"/>
    <n v="0"/>
    <n v="0"/>
    <n v="0"/>
    <n v="0"/>
    <n v="0"/>
    <n v="0"/>
    <n v="0"/>
    <n v="0"/>
    <n v="0"/>
    <n v="0"/>
    <n v="7257.2970960000002"/>
    <n v="0"/>
    <n v="0"/>
    <n v="0"/>
    <n v="0"/>
    <n v="0"/>
    <n v="7257.2970960000002"/>
    <n v="7.1999999999999998E-3"/>
    <n v="2306.366344"/>
    <n v="7.2827796845674718E-6"/>
    <n v="8.0919774272971909E-3"/>
    <n v="1"/>
  </r>
  <r>
    <n v="788"/>
    <n v="1074569.1599999999"/>
    <n v="12"/>
    <x v="5"/>
    <n v="5.0000000000000001E-3"/>
    <n v="2500"/>
    <n v="0"/>
    <n v="0"/>
    <n v="0"/>
    <n v="0"/>
    <n v="0"/>
    <n v="0"/>
    <n v="0"/>
    <n v="0"/>
    <n v="0"/>
    <n v="0"/>
    <n v="0"/>
    <n v="5372.8458000000001"/>
    <n v="0"/>
    <n v="0"/>
    <n v="0"/>
    <n v="0"/>
    <n v="0"/>
    <n v="7872.8458000000001"/>
    <n v="7.3265138188034363E-3"/>
    <n v="2359.6553279999998"/>
    <n v="7.900489768232625E-6"/>
    <n v="1.2940107609634613E-2"/>
    <n v="1"/>
  </r>
  <r>
    <n v="890"/>
    <n v="1546974.72"/>
    <n v="3"/>
    <x v="2"/>
    <n v="0"/>
    <n v="0"/>
    <n v="0"/>
    <n v="500000"/>
    <n v="0.01"/>
    <n v="1000000"/>
    <n v="7.4999999999999997E-3"/>
    <n v="10000000"/>
    <n v="5.0000000000000001E-3"/>
    <n v="30000000"/>
    <n v="5.0000000000000001E-3"/>
    <n v="40000000"/>
    <n v="5.0000000000000001E-3"/>
    <n v="0"/>
    <n v="5000"/>
    <n v="3750"/>
    <n v="2734.8735999999999"/>
    <n v="0"/>
    <n v="0"/>
    <n v="11484.873599999999"/>
    <n v="7.4240861544266215E-3"/>
    <n v="2737.579776"/>
    <n v="1.152520050198938E-5"/>
    <n v="4.6572198633972467E-3"/>
    <n v="1"/>
  </r>
  <r>
    <n v="815"/>
    <n v="1185378.75"/>
    <n v="9"/>
    <x v="1"/>
    <n v="7.4999999999999997E-3"/>
    <n v="0"/>
    <n v="0"/>
    <n v="0"/>
    <n v="0"/>
    <n v="0"/>
    <n v="0"/>
    <n v="0"/>
    <n v="0"/>
    <n v="0"/>
    <n v="0"/>
    <n v="0"/>
    <n v="0"/>
    <n v="8890.3406249999989"/>
    <n v="0"/>
    <n v="0"/>
    <n v="0"/>
    <n v="0"/>
    <n v="0"/>
    <n v="8890.3406249999989"/>
    <n v="7.4999999999999989E-3"/>
    <n v="2448.3029999999999"/>
    <n v="8.9215573285984242E-6"/>
    <n v="1.0705868794318112E-2"/>
    <n v="1"/>
  </r>
  <r>
    <n v="879"/>
    <n v="1462811.35"/>
    <n v="136"/>
    <x v="1"/>
    <n v="7.4999999999999997E-3"/>
    <n v="0"/>
    <n v="0"/>
    <n v="0"/>
    <n v="0"/>
    <n v="0"/>
    <n v="0"/>
    <n v="0"/>
    <n v="0"/>
    <n v="0"/>
    <n v="0"/>
    <n v="0"/>
    <n v="0"/>
    <n v="10971.085125"/>
    <n v="0"/>
    <n v="0"/>
    <n v="0"/>
    <n v="0"/>
    <n v="0"/>
    <n v="10971.085125"/>
    <n v="7.4999999999999989E-3"/>
    <n v="5850.2490799999996"/>
    <n v="1.1009607958595053E-5"/>
    <n v="0.19964089098252366"/>
    <n v="1"/>
  </r>
  <r>
    <n v="933"/>
    <n v="1829332.2"/>
    <n v="11"/>
    <x v="1"/>
    <n v="7.4999999999999997E-3"/>
    <n v="0"/>
    <n v="0"/>
    <n v="0"/>
    <n v="0"/>
    <n v="0"/>
    <n v="0"/>
    <n v="0"/>
    <n v="0"/>
    <n v="0"/>
    <n v="0"/>
    <n v="0"/>
    <n v="0"/>
    <n v="13719.991499999998"/>
    <n v="0"/>
    <n v="0"/>
    <n v="0"/>
    <n v="0"/>
    <n v="0"/>
    <n v="13719.991499999998"/>
    <n v="7.4999999999999989E-3"/>
    <n v="2963.46576"/>
    <n v="1.3768166584183391E-5"/>
    <n v="2.0193310990135643E-2"/>
    <n v="1"/>
  </r>
  <r>
    <n v="1012"/>
    <n v="3017720.39"/>
    <n v="21"/>
    <x v="1"/>
    <n v="7.4999999999999997E-3"/>
    <n v="0"/>
    <n v="0"/>
    <n v="0"/>
    <n v="0"/>
    <n v="0"/>
    <n v="0"/>
    <n v="0"/>
    <n v="0"/>
    <n v="0"/>
    <n v="0"/>
    <n v="0"/>
    <n v="0"/>
    <n v="22632.902924999999"/>
    <n v="0"/>
    <n v="0"/>
    <n v="0"/>
    <n v="0"/>
    <n v="0"/>
    <n v="22632.902924999999"/>
    <n v="7.4999999999999989E-3"/>
    <n v="3914.1763120000001"/>
    <n v="2.2712373965760223E-5"/>
    <n v="6.359464710412864E-2"/>
    <n v="1"/>
  </r>
  <r>
    <n v="773"/>
    <n v="1014207.49"/>
    <n v="20"/>
    <x v="1"/>
    <n v="7.4999999999999997E-3"/>
    <n v="0"/>
    <n v="0"/>
    <n v="0"/>
    <n v="0"/>
    <n v="0"/>
    <n v="0"/>
    <n v="0"/>
    <n v="0"/>
    <n v="0"/>
    <n v="0"/>
    <n v="0"/>
    <n v="0"/>
    <n v="7606.5561749999997"/>
    <n v="0"/>
    <n v="0"/>
    <n v="0"/>
    <n v="0"/>
    <n v="0"/>
    <n v="7606.5561749999997"/>
    <n v="7.4999999999999997E-3"/>
    <n v="2311.365992"/>
    <n v="7.6332651189578978E-6"/>
    <n v="2.0355373650554395E-2"/>
    <n v="1"/>
  </r>
  <r>
    <n v="777"/>
    <n v="1029673.37"/>
    <n v="35"/>
    <x v="1"/>
    <n v="7.4999999999999997E-3"/>
    <n v="0"/>
    <n v="0"/>
    <n v="0"/>
    <n v="0"/>
    <n v="0"/>
    <n v="0"/>
    <n v="0"/>
    <n v="0"/>
    <n v="0"/>
    <n v="0"/>
    <n v="0"/>
    <n v="0"/>
    <n v="7722.5502749999996"/>
    <n v="0"/>
    <n v="0"/>
    <n v="0"/>
    <n v="0"/>
    <n v="0"/>
    <n v="7722.5502749999996"/>
    <n v="7.4999999999999997E-3"/>
    <n v="2473.7386959999999"/>
    <n v="7.7496665097009173E-6"/>
    <n v="3.6165110378604287E-2"/>
    <n v="1"/>
  </r>
  <r>
    <n v="785"/>
    <n v="1064025.26"/>
    <n v="29"/>
    <x v="1"/>
    <n v="7.4999999999999997E-3"/>
    <n v="0"/>
    <n v="0"/>
    <n v="0"/>
    <n v="0"/>
    <n v="0"/>
    <n v="0"/>
    <n v="0"/>
    <n v="0"/>
    <n v="0"/>
    <n v="0"/>
    <n v="0"/>
    <n v="0"/>
    <n v="7980.1894499999999"/>
    <n v="0"/>
    <n v="0"/>
    <n v="0"/>
    <n v="0"/>
    <n v="0"/>
    <n v="7980.1894499999999"/>
    <n v="7.4999999999999997E-3"/>
    <n v="2351.2202080000002"/>
    <n v="8.0082103346013632E-6"/>
    <n v="3.0965079960458605E-2"/>
    <n v="1"/>
  </r>
  <r>
    <n v="820"/>
    <n v="1192188.3799999999"/>
    <n v="14"/>
    <x v="1"/>
    <n v="7.4999999999999997E-3"/>
    <n v="0"/>
    <n v="0"/>
    <n v="0"/>
    <n v="0"/>
    <n v="0"/>
    <n v="0"/>
    <n v="0"/>
    <n v="0"/>
    <n v="0"/>
    <n v="0"/>
    <n v="0"/>
    <n v="0"/>
    <n v="8941.4128499999988"/>
    <n v="0"/>
    <n v="0"/>
    <n v="0"/>
    <n v="0"/>
    <n v="0"/>
    <n v="8941.4128499999988"/>
    <n v="7.4999999999999997E-3"/>
    <n v="2453.750704"/>
    <n v="8.9728088837925289E-6"/>
    <n v="1.6749243249746054E-2"/>
    <n v="1"/>
  </r>
  <r>
    <n v="821"/>
    <n v="1194057.96"/>
    <n v="7"/>
    <x v="1"/>
    <n v="7.4999999999999997E-3"/>
    <n v="0"/>
    <n v="0"/>
    <n v="0"/>
    <n v="0"/>
    <n v="0"/>
    <n v="0"/>
    <n v="0"/>
    <n v="0"/>
    <n v="0"/>
    <n v="0"/>
    <n v="0"/>
    <n v="0"/>
    <n v="8955.4346999999998"/>
    <n v="0"/>
    <n v="0"/>
    <n v="0"/>
    <n v="0"/>
    <n v="0"/>
    <n v="8955.4346999999998"/>
    <n v="7.4999999999999997E-3"/>
    <n v="2455.2463680000001"/>
    <n v="8.9868799687941803E-6"/>
    <n v="8.3877546375412358E-3"/>
    <n v="1"/>
  </r>
  <r>
    <n v="858"/>
    <n v="1365316.71"/>
    <n v="3"/>
    <x v="1"/>
    <n v="7.4999999999999997E-3"/>
    <n v="0"/>
    <n v="0"/>
    <n v="0"/>
    <n v="0"/>
    <n v="0"/>
    <n v="0"/>
    <n v="0"/>
    <n v="0"/>
    <n v="0"/>
    <n v="0"/>
    <n v="0"/>
    <n v="0"/>
    <n v="10239.875324999999"/>
    <n v="0"/>
    <n v="0"/>
    <n v="0"/>
    <n v="0"/>
    <n v="0"/>
    <n v="10239.875324999999"/>
    <n v="7.4999999999999997E-3"/>
    <n v="2592.2533679999997"/>
    <n v="1.0275830657465718E-5"/>
    <n v="4.1103322629862868E-3"/>
    <n v="1"/>
  </r>
  <r>
    <n v="862"/>
    <n v="1371482.22"/>
    <n v="11"/>
    <x v="1"/>
    <n v="7.4999999999999997E-3"/>
    <n v="0"/>
    <n v="0"/>
    <n v="0"/>
    <n v="0"/>
    <n v="0"/>
    <n v="0"/>
    <n v="0"/>
    <n v="0"/>
    <n v="0"/>
    <n v="0"/>
    <n v="0"/>
    <n v="0"/>
    <n v="10286.11665"/>
    <n v="0"/>
    <n v="0"/>
    <n v="0"/>
    <n v="0"/>
    <n v="0"/>
    <n v="10286.11665"/>
    <n v="7.4999999999999997E-3"/>
    <n v="2597.1857760000003"/>
    <n v="1.0322234349893177E-5"/>
    <n v="1.5139277046509993E-2"/>
    <n v="1"/>
  </r>
  <r>
    <n v="867"/>
    <n v="1399178.82"/>
    <n v="23"/>
    <x v="1"/>
    <n v="7.4999999999999997E-3"/>
    <n v="0"/>
    <n v="0"/>
    <n v="0"/>
    <n v="0"/>
    <n v="0"/>
    <n v="0"/>
    <n v="0"/>
    <n v="0"/>
    <n v="0"/>
    <n v="0"/>
    <n v="0"/>
    <n v="0"/>
    <n v="10493.84115"/>
    <n v="0"/>
    <n v="0"/>
    <n v="0"/>
    <n v="0"/>
    <n v="0"/>
    <n v="10493.84115"/>
    <n v="7.4999999999999997E-3"/>
    <n v="2619.3430560000002"/>
    <n v="1.0530688234111415E-5"/>
    <n v="3.2294110584608342E-2"/>
    <n v="1"/>
  </r>
  <r>
    <n v="877"/>
    <n v="1442103"/>
    <n v="23"/>
    <x v="1"/>
    <n v="7.4999999999999997E-3"/>
    <n v="0"/>
    <n v="0"/>
    <n v="0"/>
    <n v="0"/>
    <n v="0"/>
    <n v="0"/>
    <n v="0"/>
    <n v="0"/>
    <n v="0"/>
    <n v="0"/>
    <n v="0"/>
    <n v="0"/>
    <n v="10815.772499999999"/>
    <n v="0"/>
    <n v="0"/>
    <n v="0"/>
    <n v="0"/>
    <n v="0"/>
    <n v="10815.772499999999"/>
    <n v="7.4999999999999997E-3"/>
    <n v="2653.6824000000001"/>
    <n v="1.0853749983491585E-5"/>
    <n v="3.3284833282707524E-2"/>
    <n v="1"/>
  </r>
  <r>
    <n v="897"/>
    <n v="1589783.48"/>
    <n v="8"/>
    <x v="1"/>
    <n v="7.4999999999999997E-3"/>
    <n v="0"/>
    <n v="0"/>
    <n v="0"/>
    <n v="0"/>
    <n v="0"/>
    <n v="0"/>
    <n v="0"/>
    <n v="0"/>
    <n v="0"/>
    <n v="0"/>
    <n v="0"/>
    <n v="0"/>
    <n v="11923.376099999999"/>
    <n v="0"/>
    <n v="0"/>
    <n v="0"/>
    <n v="0"/>
    <n v="0"/>
    <n v="11923.376099999999"/>
    <n v="7.4999999999999997E-3"/>
    <n v="2771.8267839999999"/>
    <n v="1.1965242718311517E-5"/>
    <n v="1.2762925566198952E-2"/>
    <n v="1"/>
  </r>
  <r>
    <n v="907"/>
    <n v="1706463.54"/>
    <n v="8"/>
    <x v="1"/>
    <n v="7.4999999999999997E-3"/>
    <n v="0"/>
    <n v="0"/>
    <n v="0"/>
    <n v="0"/>
    <n v="0"/>
    <n v="0"/>
    <n v="0"/>
    <n v="0"/>
    <n v="0"/>
    <n v="0"/>
    <n v="0"/>
    <n v="0"/>
    <n v="12798.476549999999"/>
    <n v="0"/>
    <n v="0"/>
    <n v="0"/>
    <n v="0"/>
    <n v="0"/>
    <n v="12798.476549999999"/>
    <n v="7.4999999999999997E-3"/>
    <n v="2865.1708319999998"/>
    <n v="1.2843415913498544E-5"/>
    <n v="1.3699643641065115E-2"/>
    <n v="1"/>
  </r>
  <r>
    <n v="914"/>
    <n v="1742221.4"/>
    <n v="47"/>
    <x v="1"/>
    <n v="7.4999999999999997E-3"/>
    <n v="0"/>
    <n v="0"/>
    <n v="0"/>
    <n v="0"/>
    <n v="0"/>
    <n v="0"/>
    <n v="0"/>
    <n v="0"/>
    <n v="0"/>
    <n v="0"/>
    <n v="0"/>
    <n v="0"/>
    <n v="13066.660499999998"/>
    <n v="0"/>
    <n v="0"/>
    <n v="0"/>
    <n v="0"/>
    <n v="0"/>
    <n v="13066.660499999998"/>
    <n v="7.4999999999999997E-3"/>
    <n v="3403.7771199999997"/>
    <n v="1.3112541539327415E-5"/>
    <n v="8.2171926979785134E-2"/>
    <n v="1"/>
  </r>
  <r>
    <n v="920"/>
    <n v="1773455.19"/>
    <n v="30"/>
    <x v="1"/>
    <n v="7.4999999999999997E-3"/>
    <n v="0"/>
    <n v="0"/>
    <n v="0"/>
    <n v="0"/>
    <n v="0"/>
    <n v="0"/>
    <n v="0"/>
    <n v="0"/>
    <n v="0"/>
    <n v="0"/>
    <n v="0"/>
    <n v="0"/>
    <n v="13300.913924999999"/>
    <n v="0"/>
    <n v="0"/>
    <n v="0"/>
    <n v="0"/>
    <n v="0"/>
    <n v="13300.913924999999"/>
    <n v="7.4999999999999997E-3"/>
    <n v="2918.7641519999997"/>
    <n v="1.3347617499710883E-5"/>
    <n v="5.3390469998843532E-2"/>
    <n v="1"/>
  </r>
  <r>
    <n v="922"/>
    <n v="1789468.66"/>
    <n v="27"/>
    <x v="1"/>
    <n v="7.4999999999999997E-3"/>
    <n v="0"/>
    <n v="0"/>
    <n v="0"/>
    <n v="0"/>
    <n v="0"/>
    <n v="0"/>
    <n v="0"/>
    <n v="0"/>
    <n v="0"/>
    <n v="0"/>
    <n v="0"/>
    <n v="0"/>
    <n v="13421.014949999999"/>
    <n v="0"/>
    <n v="0"/>
    <n v="0"/>
    <n v="0"/>
    <n v="0"/>
    <n v="13421.014949999999"/>
    <n v="7.4999999999999997E-3"/>
    <n v="2931.574928"/>
    <n v="1.3468140236123014E-5"/>
    <n v="4.8485304850042855E-2"/>
    <n v="1"/>
  </r>
  <r>
    <n v="925"/>
    <n v="1803921.33"/>
    <n v="18"/>
    <x v="1"/>
    <n v="7.4999999999999997E-3"/>
    <n v="0"/>
    <n v="0"/>
    <n v="0"/>
    <n v="0"/>
    <n v="0"/>
    <n v="0"/>
    <n v="0"/>
    <n v="0"/>
    <n v="0"/>
    <n v="0"/>
    <n v="0"/>
    <n v="0"/>
    <n v="13529.409975"/>
    <n v="0"/>
    <n v="0"/>
    <n v="0"/>
    <n v="0"/>
    <n v="0"/>
    <n v="13529.409975"/>
    <n v="7.4999999999999997E-3"/>
    <n v="2943.1370640000005"/>
    <n v="1.357691586919077E-5"/>
    <n v="3.2584598086057848E-2"/>
    <n v="1"/>
  </r>
  <r>
    <n v="954"/>
    <n v="2062198.02"/>
    <n v="23"/>
    <x v="1"/>
    <n v="7.4999999999999997E-3"/>
    <n v="0"/>
    <n v="0"/>
    <n v="0"/>
    <n v="0"/>
    <n v="0"/>
    <n v="0"/>
    <n v="0"/>
    <n v="0"/>
    <n v="0"/>
    <n v="0"/>
    <n v="0"/>
    <n v="0"/>
    <n v="15466.48515"/>
    <n v="0"/>
    <n v="0"/>
    <n v="0"/>
    <n v="0"/>
    <n v="0"/>
    <n v="15466.48515"/>
    <n v="7.4999999999999997E-3"/>
    <n v="3149.7584160000001"/>
    <n v="1.5520792707269438E-5"/>
    <n v="4.7597097635626272E-2"/>
    <n v="1"/>
  </r>
  <r>
    <n v="973"/>
    <n v="2378734.9300000002"/>
    <n v="40"/>
    <x v="1"/>
    <n v="7.4999999999999997E-3"/>
    <n v="0"/>
    <n v="0"/>
    <n v="0"/>
    <n v="0"/>
    <n v="0"/>
    <n v="0"/>
    <n v="0"/>
    <n v="0"/>
    <n v="0"/>
    <n v="0"/>
    <n v="0"/>
    <n v="0"/>
    <n v="17840.511975000001"/>
    <n v="0"/>
    <n v="0"/>
    <n v="0"/>
    <n v="0"/>
    <n v="0"/>
    <n v="17840.511975000001"/>
    <n v="7.4999999999999997E-3"/>
    <n v="3702.9879440000004"/>
    <n v="1.7903155466161816E-5"/>
    <n v="9.5483495819529696E-2"/>
    <n v="1"/>
  </r>
  <r>
    <n v="977"/>
    <n v="2431949.9300000002"/>
    <n v="19"/>
    <x v="1"/>
    <n v="7.4999999999999997E-3"/>
    <n v="0"/>
    <n v="0"/>
    <n v="0"/>
    <n v="0"/>
    <n v="0"/>
    <n v="0"/>
    <n v="0"/>
    <n v="0"/>
    <n v="0"/>
    <n v="0"/>
    <n v="0"/>
    <n v="0"/>
    <n v="18239.624475000001"/>
    <n v="0"/>
    <n v="0"/>
    <n v="0"/>
    <n v="0"/>
    <n v="0"/>
    <n v="18239.624475000001"/>
    <n v="7.4999999999999997E-3"/>
    <n v="3445.5599440000005"/>
    <n v="1.8303669372152935E-5"/>
    <n v="4.6369295742787434E-2"/>
    <n v="1"/>
  </r>
  <r>
    <n v="979"/>
    <n v="2435501.7400000002"/>
    <n v="5"/>
    <x v="1"/>
    <n v="7.4999999999999997E-3"/>
    <n v="0"/>
    <n v="0"/>
    <n v="0"/>
    <n v="0"/>
    <n v="0"/>
    <n v="0"/>
    <n v="0"/>
    <n v="0"/>
    <n v="0"/>
    <n v="0"/>
    <n v="0"/>
    <n v="0"/>
    <n v="18266.263050000001"/>
    <n v="0"/>
    <n v="0"/>
    <n v="0"/>
    <n v="0"/>
    <n v="0"/>
    <n v="18266.263050000001"/>
    <n v="7.4999999999999997E-3"/>
    <n v="3448.4013920000002"/>
    <n v="1.8330401483332832E-5"/>
    <n v="1.2220267655555221E-2"/>
    <n v="1"/>
  </r>
  <r>
    <n v="982"/>
    <n v="2519311.04"/>
    <n v="27"/>
    <x v="1"/>
    <n v="7.4999999999999997E-3"/>
    <n v="0"/>
    <n v="0"/>
    <n v="0"/>
    <n v="0"/>
    <n v="0"/>
    <n v="0"/>
    <n v="0"/>
    <n v="0"/>
    <n v="0"/>
    <n v="0"/>
    <n v="0"/>
    <n v="0"/>
    <n v="18894.8328"/>
    <n v="0"/>
    <n v="0"/>
    <n v="0"/>
    <n v="0"/>
    <n v="0"/>
    <n v="18894.8328"/>
    <n v="7.4999999999999997E-3"/>
    <n v="3515.448832"/>
    <n v="1.8961178333870861E-5"/>
    <n v="6.826024200193509E-2"/>
    <n v="1"/>
  </r>
  <r>
    <n v="989"/>
    <n v="2708090.17"/>
    <n v="24"/>
    <x v="1"/>
    <n v="7.4999999999999997E-3"/>
    <n v="0"/>
    <n v="0"/>
    <n v="0"/>
    <n v="0"/>
    <n v="0"/>
    <n v="0"/>
    <n v="0"/>
    <n v="0"/>
    <n v="0"/>
    <n v="0"/>
    <n v="0"/>
    <n v="0"/>
    <n v="20310.676274999998"/>
    <n v="0"/>
    <n v="0"/>
    <n v="0"/>
    <n v="0"/>
    <n v="0"/>
    <n v="20310.676274999998"/>
    <n v="7.4999999999999997E-3"/>
    <n v="3666.4721359999999"/>
    <n v="2.0381993268116926E-5"/>
    <n v="6.5222378457974156E-2"/>
    <n v="1"/>
  </r>
  <r>
    <n v="994"/>
    <n v="2766752.98"/>
    <n v="49"/>
    <x v="1"/>
    <n v="7.4999999999999997E-3"/>
    <n v="0"/>
    <n v="0"/>
    <n v="0"/>
    <n v="0"/>
    <n v="0"/>
    <n v="0"/>
    <n v="0"/>
    <n v="0"/>
    <n v="0"/>
    <n v="0"/>
    <n v="0"/>
    <n v="0"/>
    <n v="20750.647349999999"/>
    <n v="0"/>
    <n v="0"/>
    <n v="0"/>
    <n v="0"/>
    <n v="0"/>
    <n v="20750.647349999999"/>
    <n v="7.4999999999999997E-3"/>
    <n v="4283.402384"/>
    <n v="2.0823509216054811E-5"/>
    <n v="0.13604692687822476"/>
    <n v="1"/>
  </r>
  <r>
    <n v="1001"/>
    <n v="2869418.25"/>
    <n v="17"/>
    <x v="1"/>
    <n v="7.4999999999999997E-3"/>
    <n v="0"/>
    <n v="0"/>
    <n v="0"/>
    <n v="0"/>
    <n v="0"/>
    <n v="0"/>
    <n v="0"/>
    <n v="0"/>
    <n v="0"/>
    <n v="0"/>
    <n v="0"/>
    <n v="0"/>
    <n v="21520.636875"/>
    <n v="0"/>
    <n v="0"/>
    <n v="0"/>
    <n v="0"/>
    <n v="0"/>
    <n v="21520.636875"/>
    <n v="7.4999999999999997E-3"/>
    <n v="3795.5346"/>
    <n v="2.1596202409653089E-5"/>
    <n v="4.8951392128547003E-2"/>
    <n v="1"/>
  </r>
  <r>
    <n v="1008"/>
    <n v="2956018.23"/>
    <n v="42"/>
    <x v="1"/>
    <n v="7.4999999999999997E-3"/>
    <n v="0"/>
    <n v="0"/>
    <n v="0"/>
    <n v="0"/>
    <n v="0"/>
    <n v="0"/>
    <n v="0"/>
    <n v="0"/>
    <n v="0"/>
    <n v="0"/>
    <n v="0"/>
    <n v="0"/>
    <n v="22170.136725"/>
    <n v="0"/>
    <n v="0"/>
    <n v="0"/>
    <n v="0"/>
    <n v="0"/>
    <n v="22170.136725"/>
    <n v="7.4999999999999997E-3"/>
    <n v="4224.8145839999997"/>
    <n v="2.2247982852170285E-5"/>
    <n v="0.1245887039721536"/>
    <n v="1"/>
  </r>
  <r>
    <n v="1018"/>
    <n v="3061360.91"/>
    <n v="14"/>
    <x v="1"/>
    <n v="7.4999999999999997E-3"/>
    <n v="0"/>
    <n v="0"/>
    <n v="0"/>
    <n v="0"/>
    <n v="0"/>
    <n v="0"/>
    <n v="0"/>
    <n v="0"/>
    <n v="0"/>
    <n v="0"/>
    <n v="0"/>
    <n v="0"/>
    <n v="22960.206825000001"/>
    <n v="0"/>
    <n v="0"/>
    <n v="0"/>
    <n v="0"/>
    <n v="0"/>
    <n v="22960.206825000001"/>
    <n v="7.4999999999999997E-3"/>
    <n v="3949.0887280000002"/>
    <n v="2.3040827129805768E-5"/>
    <n v="4.3009543975637429E-2"/>
    <n v="1"/>
  </r>
  <r>
    <n v="1058"/>
    <n v="4074672"/>
    <n v="138"/>
    <x v="1"/>
    <n v="7.4999999999999997E-3"/>
    <n v="0"/>
    <n v="0"/>
    <n v="0"/>
    <n v="0"/>
    <n v="0"/>
    <n v="0"/>
    <n v="0"/>
    <n v="0"/>
    <n v="0"/>
    <n v="0"/>
    <n v="0"/>
    <n v="0"/>
    <n v="30560.039999999997"/>
    <n v="0"/>
    <n v="0"/>
    <n v="0"/>
    <n v="0"/>
    <n v="0"/>
    <n v="30560.039999999997"/>
    <n v="7.4999999999999997E-3"/>
    <n v="7999.7376000000004"/>
    <n v="3.0667345642255529E-5"/>
    <n v="0.56427915981750176"/>
    <n v="1"/>
  </r>
  <r>
    <n v="1060"/>
    <n v="4089007.24"/>
    <n v="11"/>
    <x v="1"/>
    <n v="7.4999999999999997E-3"/>
    <n v="0"/>
    <n v="0"/>
    <n v="0"/>
    <n v="0"/>
    <n v="0"/>
    <n v="0"/>
    <n v="0"/>
    <n v="0"/>
    <n v="0"/>
    <n v="0"/>
    <n v="0"/>
    <n v="0"/>
    <n v="30667.5543"/>
    <n v="0"/>
    <n v="0"/>
    <n v="0"/>
    <n v="0"/>
    <n v="0"/>
    <n v="30667.5543"/>
    <n v="7.4999999999999997E-3"/>
    <n v="4771.2057920000007"/>
    <n v="3.0775237457828583E-5"/>
    <n v="4.513701493814859E-2"/>
    <n v="1"/>
  </r>
  <r>
    <n v="927"/>
    <n v="1807293.48"/>
    <n v="49"/>
    <x v="1"/>
    <n v="7.4999999999999997E-3"/>
    <n v="0"/>
    <n v="0"/>
    <n v="0"/>
    <n v="0"/>
    <n v="0"/>
    <n v="0"/>
    <n v="0"/>
    <n v="0"/>
    <n v="0"/>
    <n v="0"/>
    <n v="0"/>
    <n v="0"/>
    <n v="13554.7011"/>
    <n v="0"/>
    <n v="0"/>
    <n v="0"/>
    <n v="0"/>
    <n v="0"/>
    <n v="13554.7011"/>
    <n v="7.5000000000000006E-3"/>
    <n v="3515.8347840000001"/>
    <n v="1.3602295799061822E-5"/>
    <n v="8.8868332553870555E-2"/>
    <n v="1"/>
  </r>
  <r>
    <n v="768"/>
    <n v="1000600.29"/>
    <n v="18"/>
    <x v="1"/>
    <n v="8.0000000000000002E-3"/>
    <n v="0"/>
    <n v="0"/>
    <n v="0"/>
    <n v="0"/>
    <n v="0"/>
    <n v="0"/>
    <n v="0"/>
    <n v="0"/>
    <n v="0"/>
    <n v="0"/>
    <n v="0"/>
    <n v="0"/>
    <n v="8004.8023200000007"/>
    <n v="0"/>
    <n v="0"/>
    <n v="0"/>
    <n v="0"/>
    <n v="0"/>
    <n v="8004.8023200000007"/>
    <n v="8.0000000000000002E-3"/>
    <n v="2300.4802319999999"/>
    <n v="8.0329096279117751E-6"/>
    <n v="1.8074046662801491E-2"/>
    <n v="1"/>
  </r>
  <r>
    <n v="884"/>
    <n v="1521255.76"/>
    <n v="14"/>
    <x v="1"/>
    <n v="8.0000000000000002E-3"/>
    <n v="0"/>
    <n v="0"/>
    <n v="0"/>
    <n v="0"/>
    <n v="0"/>
    <n v="0"/>
    <n v="0"/>
    <n v="0"/>
    <n v="0"/>
    <n v="0"/>
    <n v="0"/>
    <n v="0"/>
    <n v="12170.04608"/>
    <n v="0"/>
    <n v="0"/>
    <n v="0"/>
    <n v="0"/>
    <n v="0"/>
    <n v="12170.04608"/>
    <n v="8.0000000000000002E-3"/>
    <n v="2717.0046080000002"/>
    <n v="1.2212778832015173E-5"/>
    <n v="2.1372362956026552E-2"/>
    <n v="1"/>
  </r>
  <r>
    <n v="901"/>
    <n v="1651666.06"/>
    <n v="25"/>
    <x v="1"/>
    <n v="8.0000000000000002E-3"/>
    <n v="0"/>
    <n v="0"/>
    <n v="0"/>
    <n v="0"/>
    <n v="0"/>
    <n v="0"/>
    <n v="0"/>
    <n v="0"/>
    <n v="0"/>
    <n v="0"/>
    <n v="0"/>
    <n v="0"/>
    <n v="13213.32848"/>
    <n v="0"/>
    <n v="0"/>
    <n v="0"/>
    <n v="0"/>
    <n v="0"/>
    <n v="13213.32848"/>
    <n v="8.0000000000000002E-3"/>
    <n v="2821.332848"/>
    <n v="1.3259724515439733E-5"/>
    <n v="4.1436639110749164E-2"/>
    <n v="1"/>
  </r>
  <r>
    <n v="910"/>
    <n v="1727634.66"/>
    <n v="59"/>
    <x v="1"/>
    <n v="8.0000000000000002E-3"/>
    <n v="0"/>
    <n v="0"/>
    <n v="0"/>
    <n v="0"/>
    <n v="0"/>
    <n v="0"/>
    <n v="0"/>
    <n v="0"/>
    <n v="0"/>
    <n v="0"/>
    <n v="0"/>
    <n v="0"/>
    <n v="13821.07728"/>
    <n v="0"/>
    <n v="0"/>
    <n v="0"/>
    <n v="0"/>
    <n v="0"/>
    <n v="13821.07728"/>
    <n v="8.0000000000000002E-3"/>
    <n v="3752.107728"/>
    <n v="1.3869607307257611E-5"/>
    <n v="0.10228835389102488"/>
    <n v="1"/>
  </r>
  <r>
    <n v="930"/>
    <n v="1816120.29"/>
    <n v="5"/>
    <x v="1"/>
    <n v="8.0000000000000002E-3"/>
    <n v="0"/>
    <n v="0"/>
    <n v="0"/>
    <n v="0"/>
    <n v="0"/>
    <n v="0"/>
    <n v="0"/>
    <n v="0"/>
    <n v="0"/>
    <n v="0"/>
    <n v="0"/>
    <n v="0"/>
    <n v="14528.962320000001"/>
    <n v="0"/>
    <n v="0"/>
    <n v="0"/>
    <n v="0"/>
    <n v="0"/>
    <n v="14528.962320000001"/>
    <n v="8.0000000000000002E-3"/>
    <n v="2952.8962320000001"/>
    <n v="1.4579977948024504E-5"/>
    <n v="9.1124862175153143E-3"/>
    <n v="1"/>
  </r>
  <r>
    <n v="934"/>
    <n v="1853433.35"/>
    <n v="109"/>
    <x v="1"/>
    <n v="8.0000000000000002E-3"/>
    <n v="0"/>
    <n v="0"/>
    <n v="0"/>
    <n v="0"/>
    <n v="0"/>
    <n v="0"/>
    <n v="0"/>
    <n v="0"/>
    <n v="0"/>
    <n v="0"/>
    <n v="0"/>
    <n v="0"/>
    <n v="14827.4668"/>
    <n v="0"/>
    <n v="0"/>
    <n v="0"/>
    <n v="0"/>
    <n v="0"/>
    <n v="14827.4668"/>
    <n v="8.0000000000000002E-3"/>
    <n v="5352.7466800000002"/>
    <n v="1.4879530568502808E-5"/>
    <n v="0.20273360399585075"/>
    <n v="1"/>
  </r>
  <r>
    <n v="863"/>
    <n v="1383398.67"/>
    <n v="32"/>
    <x v="6"/>
    <n v="7.4999999999999997E-3"/>
    <n v="750"/>
    <n v="0"/>
    <n v="0"/>
    <n v="0"/>
    <n v="0"/>
    <n v="0"/>
    <n v="0"/>
    <n v="0"/>
    <n v="0"/>
    <n v="0"/>
    <n v="0"/>
    <n v="0"/>
    <n v="10375.490024999999"/>
    <n v="0"/>
    <n v="0"/>
    <n v="0"/>
    <n v="0"/>
    <n v="0"/>
    <n v="11125.490024999999"/>
    <n v="8.0421430685631637E-3"/>
    <n v="2666.7189360000002"/>
    <n v="1.1164555021398566E-5"/>
    <n v="4.4424198579767919E-2"/>
    <n v="1"/>
  </r>
  <r>
    <n v="813"/>
    <n v="1181021.5"/>
    <n v="33"/>
    <x v="2"/>
    <n v="0"/>
    <n v="0"/>
    <n v="0"/>
    <n v="250000"/>
    <n v="0.01"/>
    <n v="1000000"/>
    <n v="8.0000000000000002E-3"/>
    <n v="4000000"/>
    <n v="6.0000000000000001E-3"/>
    <n v="6000000"/>
    <n v="6.0000000000000001E-3"/>
    <n v="8000000"/>
    <n v="6.0000000000000001E-3"/>
    <n v="0"/>
    <n v="2500"/>
    <n v="6000"/>
    <n v="1086.1290000000001"/>
    <n v="0"/>
    <n v="0"/>
    <n v="9586.1290000000008"/>
    <n v="8.1168115906442018E-3"/>
    <n v="2534.8172"/>
    <n v="9.6197888292767085E-6"/>
    <n v="3.9110558107821776E-2"/>
    <n v="1"/>
  </r>
  <r>
    <n v="828"/>
    <n v="1216586.81"/>
    <n v="28"/>
    <x v="5"/>
    <n v="6.4999999999999997E-3"/>
    <n v="2180"/>
    <n v="0"/>
    <n v="0"/>
    <n v="0"/>
    <n v="0"/>
    <n v="0"/>
    <n v="0"/>
    <n v="0"/>
    <n v="0"/>
    <n v="0"/>
    <n v="0"/>
    <n v="0"/>
    <n v="7907.814265"/>
    <n v="0"/>
    <n v="0"/>
    <n v="0"/>
    <n v="0"/>
    <n v="0"/>
    <n v="10087.814265000001"/>
    <n v="8.2918984342761366E-3"/>
    <n v="2473.269448"/>
    <n v="1.0123235664600926E-5"/>
    <n v="3.4184041309180666E-2"/>
    <n v="1"/>
  </r>
  <r>
    <n v="1013"/>
    <n v="3025226.26"/>
    <n v="9"/>
    <x v="2"/>
    <n v="0"/>
    <n v="0"/>
    <n v="0"/>
    <n v="1000000"/>
    <n v="0.01"/>
    <n v="3000000"/>
    <n v="7.4999999999999997E-3"/>
    <n v="20000000"/>
    <n v="6.0000000000000001E-3"/>
    <n v="30000000"/>
    <n v="6.0000000000000001E-3"/>
    <n v="40000000"/>
    <n v="6.0000000000000001E-3"/>
    <n v="0"/>
    <n v="10000"/>
    <n v="15000"/>
    <n v="151.35755999999867"/>
    <n v="0"/>
    <n v="0"/>
    <n v="25151.35756"/>
    <n v="8.3138765164626066E-3"/>
    <n v="3920.181008"/>
    <n v="2.5239671664843257E-5"/>
    <n v="2.7322638787548439E-2"/>
    <n v="1"/>
  </r>
  <r>
    <n v="775"/>
    <n v="1021646.69"/>
    <n v="15"/>
    <x v="1"/>
    <n v="8.5000000000000006E-3"/>
    <n v="0"/>
    <n v="0"/>
    <n v="0"/>
    <n v="0"/>
    <n v="0"/>
    <n v="0"/>
    <n v="0"/>
    <n v="0"/>
    <n v="0"/>
    <n v="0"/>
    <n v="0"/>
    <n v="0"/>
    <n v="8683.996865000001"/>
    <n v="0"/>
    <n v="0"/>
    <n v="0"/>
    <n v="0"/>
    <n v="0"/>
    <n v="8683.996865000001"/>
    <n v="8.5000000000000006E-3"/>
    <n v="2317.317352"/>
    <n v="8.7144890325804033E-6"/>
    <n v="1.5378510057494826E-2"/>
    <n v="1"/>
  </r>
  <r>
    <n v="778"/>
    <n v="1039268.84"/>
    <n v="19"/>
    <x v="1"/>
    <n v="8.5000000000000006E-3"/>
    <n v="0"/>
    <n v="0"/>
    <n v="0"/>
    <n v="0"/>
    <n v="0"/>
    <n v="0"/>
    <n v="0"/>
    <n v="0"/>
    <n v="0"/>
    <n v="0"/>
    <n v="0"/>
    <n v="0"/>
    <n v="8833.78514"/>
    <n v="0"/>
    <n v="0"/>
    <n v="0"/>
    <n v="0"/>
    <n v="0"/>
    <n v="8833.78514"/>
    <n v="8.5000000000000006E-3"/>
    <n v="2331.4150719999998"/>
    <n v="8.8648032600022978E-6"/>
    <n v="1.9815442581181605E-2"/>
    <n v="1"/>
  </r>
  <r>
    <n v="873"/>
    <n v="1427897.3"/>
    <n v="7"/>
    <x v="3"/>
    <n v="8.5000000000000006E-3"/>
    <n v="0"/>
    <n v="3000"/>
    <n v="0"/>
    <n v="0"/>
    <n v="0"/>
    <n v="0"/>
    <n v="0"/>
    <n v="0"/>
    <n v="0"/>
    <n v="0"/>
    <n v="0"/>
    <n v="0"/>
    <n v="12137.127050000001"/>
    <n v="0"/>
    <n v="0"/>
    <n v="0"/>
    <n v="0"/>
    <n v="0"/>
    <n v="12137.127050000001"/>
    <n v="8.5000000000000006E-3"/>
    <n v="2642.3178400000002"/>
    <n v="1.2179744213237915E-5"/>
    <n v="1.0030377587372401E-2"/>
    <n v="1"/>
  </r>
  <r>
    <n v="880"/>
    <n v="1466399.71"/>
    <n v="29"/>
    <x v="1"/>
    <n v="8.5000000000000006E-3"/>
    <n v="0"/>
    <n v="0"/>
    <n v="0"/>
    <n v="0"/>
    <n v="0"/>
    <n v="0"/>
    <n v="0"/>
    <n v="0"/>
    <n v="0"/>
    <n v="0"/>
    <n v="0"/>
    <n v="0"/>
    <n v="12464.397535"/>
    <n v="0"/>
    <n v="0"/>
    <n v="0"/>
    <n v="0"/>
    <n v="0"/>
    <n v="12464.397535"/>
    <n v="8.5000000000000006E-3"/>
    <n v="2673.119768"/>
    <n v="1.2508163844953175E-5"/>
    <n v="4.2674911941604943E-2"/>
    <n v="1"/>
  </r>
  <r>
    <n v="835"/>
    <n v="1246938.8"/>
    <n v="57"/>
    <x v="2"/>
    <n v="0"/>
    <n v="0"/>
    <n v="0"/>
    <n v="500000"/>
    <n v="0.01"/>
    <n v="1250000"/>
    <n v="7.4999999999999997E-3"/>
    <n v="2000000"/>
    <n v="5.0000000000000001E-3"/>
    <n v="4000000"/>
    <n v="5.0000000000000001E-3"/>
    <n v="8000000"/>
    <n v="5.0000000000000001E-3"/>
    <n v="0"/>
    <n v="5000"/>
    <n v="5602.0410000000002"/>
    <n v="0"/>
    <n v="0"/>
    <n v="0"/>
    <n v="10602.041000000001"/>
    <n v="8.5024549721285439E-3"/>
    <n v="3307.5510400000003"/>
    <n v="1.0639268006860083E-5"/>
    <n v="7.1325079448107467E-2"/>
    <n v="1"/>
  </r>
  <r>
    <n v="964"/>
    <n v="2180113.41"/>
    <n v="23"/>
    <x v="2"/>
    <n v="0"/>
    <n v="0"/>
    <n v="0"/>
    <n v="1000000"/>
    <n v="0.01"/>
    <n v="3000000"/>
    <n v="7.4999999999999997E-3"/>
    <n v="20000000"/>
    <n v="6.0000000000000001E-3"/>
    <n v="30000000"/>
    <n v="6.0000000000000001E-3"/>
    <n v="40000000"/>
    <n v="6.0000000000000001E-3"/>
    <n v="0"/>
    <n v="10000"/>
    <n v="8850.8505750000004"/>
    <n v="0"/>
    <n v="0"/>
    <n v="0"/>
    <n v="18850.850575"/>
    <n v="8.6467293345991562E-3"/>
    <n v="3244.0907280000001"/>
    <n v="1.8917041673834077E-5"/>
    <n v="5.0318674456155357E-2"/>
    <n v="1"/>
  </r>
  <r>
    <n v="786"/>
    <n v="1067811.78"/>
    <n v="30"/>
    <x v="2"/>
    <n v="0"/>
    <n v="0"/>
    <n v="0"/>
    <n v="500000"/>
    <n v="0.01"/>
    <n v="1250000"/>
    <n v="7.4999999999999997E-3"/>
    <n v="2000000"/>
    <n v="5.0000000000000001E-3"/>
    <n v="4000000"/>
    <n v="0"/>
    <n v="8000000"/>
    <n v="0"/>
    <n v="0"/>
    <n v="5000"/>
    <n v="4258.58835"/>
    <n v="0"/>
    <n v="0"/>
    <n v="0"/>
    <n v="9258.58835"/>
    <n v="8.6706182900510801E-3"/>
    <n v="2354.2494240000001"/>
    <n v="9.2910980839295465E-6"/>
    <n v="3.2146835807281782E-2"/>
    <n v="1"/>
  </r>
  <r>
    <n v="838"/>
    <n v="1259260.23"/>
    <n v="22"/>
    <x v="2"/>
    <n v="0"/>
    <n v="0"/>
    <n v="0"/>
    <n v="500000"/>
    <n v="0.01"/>
    <n v="1000000"/>
    <n v="8.0000000000000002E-3"/>
    <n v="20000000"/>
    <n v="8.0000000000000002E-3"/>
    <n v="30000000"/>
    <n v="8.0000000000000002E-3"/>
    <n v="40000000"/>
    <n v="8.0000000000000002E-3"/>
    <n v="0"/>
    <n v="5000"/>
    <n v="4000"/>
    <n v="2074.0818399999998"/>
    <n v="0"/>
    <n v="0"/>
    <n v="11074.081839999999"/>
    <n v="8.794117034888015E-3"/>
    <n v="2507.4081839999999"/>
    <n v="1.1112966326546204E-5"/>
    <n v="2.7801001307362041E-2"/>
    <n v="1"/>
  </r>
  <r>
    <n v="904"/>
    <n v="1677353"/>
    <n v="10"/>
    <x v="1"/>
    <n v="8.9999999999999993E-3"/>
    <n v="0"/>
    <n v="0"/>
    <n v="0"/>
    <n v="0"/>
    <n v="0"/>
    <n v="0"/>
    <n v="0"/>
    <n v="0"/>
    <n v="0"/>
    <n v="0"/>
    <n v="0"/>
    <n v="0"/>
    <n v="15096.177"/>
    <n v="0"/>
    <n v="0"/>
    <n v="0"/>
    <n v="0"/>
    <n v="0"/>
    <n v="15096.177"/>
    <n v="8.9999999999999993E-3"/>
    <n v="2841.8824"/>
    <n v="1.5149184292156297E-5"/>
    <n v="1.6832426991284774E-2"/>
    <n v="1"/>
  </r>
  <r>
    <n v="958"/>
    <n v="2102827.31"/>
    <n v="26"/>
    <x v="1"/>
    <n v="8.9999999999999993E-3"/>
    <n v="0"/>
    <n v="0"/>
    <n v="0"/>
    <n v="0"/>
    <n v="0"/>
    <n v="0"/>
    <n v="0"/>
    <n v="0"/>
    <n v="0"/>
    <n v="0"/>
    <n v="0"/>
    <n v="0"/>
    <n v="18925.445789999998"/>
    <n v="0"/>
    <n v="0"/>
    <n v="0"/>
    <n v="0"/>
    <n v="0"/>
    <n v="18925.445789999998"/>
    <n v="8.9999999999999993E-3"/>
    <n v="3182.2618480000001"/>
    <n v="1.899189881543675E-5"/>
    <n v="5.4865485466817285E-2"/>
    <n v="1"/>
  </r>
  <r>
    <n v="1034"/>
    <n v="3344106.48"/>
    <n v="4"/>
    <x v="1"/>
    <n v="8.9999999999999993E-3"/>
    <n v="0"/>
    <n v="0"/>
    <n v="0"/>
    <n v="0"/>
    <n v="0"/>
    <n v="0"/>
    <n v="0"/>
    <n v="0"/>
    <n v="0"/>
    <n v="0"/>
    <n v="0"/>
    <n v="0"/>
    <n v="30096.958319999998"/>
    <n v="0"/>
    <n v="0"/>
    <n v="0"/>
    <n v="0"/>
    <n v="0"/>
    <n v="30096.958319999998"/>
    <n v="8.9999999999999993E-3"/>
    <n v="4175.2851840000003"/>
    <n v="3.0202637940918868E-5"/>
    <n v="1.3423394640408386E-2"/>
    <n v="1"/>
  </r>
  <r>
    <n v="1072"/>
    <n v="4789672.57"/>
    <n v="13"/>
    <x v="1"/>
    <n v="8.9999999999999993E-3"/>
    <n v="0"/>
    <n v="0"/>
    <n v="0"/>
    <n v="0"/>
    <n v="0"/>
    <n v="0"/>
    <n v="0"/>
    <n v="0"/>
    <n v="0"/>
    <n v="0"/>
    <n v="0"/>
    <n v="0"/>
    <n v="43107.05313"/>
    <n v="0"/>
    <n v="0"/>
    <n v="0"/>
    <n v="0"/>
    <n v="0"/>
    <n v="43107.05313"/>
    <n v="8.9999999999999993E-3"/>
    <n v="5331.7380560000001"/>
    <n v="4.3258415170817279E-5"/>
    <n v="6.2484377468958296E-2"/>
    <n v="1"/>
  </r>
  <r>
    <n v="909"/>
    <n v="1712131.05"/>
    <n v="25"/>
    <x v="2"/>
    <n v="0"/>
    <n v="0"/>
    <n v="0"/>
    <n v="1000000"/>
    <n v="0.01"/>
    <n v="2000000"/>
    <n v="8.0000000000000002E-3"/>
    <n v="3000000"/>
    <n v="6.0000000000000001E-3"/>
    <n v="5000000"/>
    <n v="6.0000000000000001E-3"/>
    <n v="7000000"/>
    <n v="6.0000000000000001E-3"/>
    <n v="0"/>
    <n v="10000"/>
    <n v="5697.0484000000006"/>
    <n v="0"/>
    <n v="0"/>
    <n v="0"/>
    <n v="15697.0484"/>
    <n v="9.168134880796654E-3"/>
    <n v="2869.7048400000003"/>
    <n v="1.5752165535320441E-5"/>
    <n v="4.2953571637330878E-2"/>
    <n v="1"/>
  </r>
  <r>
    <n v="887"/>
    <n v="1528351.13"/>
    <n v="35"/>
    <x v="2"/>
    <n v="0"/>
    <n v="0"/>
    <n v="0"/>
    <n v="1000000"/>
    <n v="0.01"/>
    <n v="2000000"/>
    <n v="8.0000000000000002E-3"/>
    <n v="3000000"/>
    <n v="6.0000000000000001E-3"/>
    <n v="30000000"/>
    <n v="6.0000000000000001E-3"/>
    <n v="40000000"/>
    <n v="6.0000000000000001E-3"/>
    <n v="0"/>
    <n v="10000"/>
    <n v="4226.8090399999992"/>
    <n v="0"/>
    <n v="0"/>
    <n v="0"/>
    <n v="14226.80904"/>
    <n v="9.3085998110918403E-3"/>
    <n v="2872.6809039999998"/>
    <n v="1.4276763715494008E-5"/>
    <n v="5.3680117330522581E-2"/>
    <n v="1"/>
  </r>
  <r>
    <n v="853"/>
    <n v="1334884.8700000001"/>
    <n v="18"/>
    <x v="2"/>
    <n v="0"/>
    <n v="0"/>
    <n v="0"/>
    <n v="1000000"/>
    <n v="0.01"/>
    <n v="5000000"/>
    <n v="7.4999999999999997E-3"/>
    <n v="10000000"/>
    <n v="5.0000000000000001E-3"/>
    <n v="12000000"/>
    <n v="5.0000000000000001E-3"/>
    <n v="14000001"/>
    <n v="5.0000000000000001E-3"/>
    <n v="0"/>
    <n v="10000"/>
    <n v="2511.6365250000008"/>
    <n v="0"/>
    <n v="0"/>
    <n v="0"/>
    <n v="12511.636525000002"/>
    <n v="9.3728206875249107E-3"/>
    <n v="2567.9078960000002"/>
    <n v="1.2555568705487426E-5"/>
    <n v="2.4112297059046134E-2"/>
    <n v="1"/>
  </r>
  <r>
    <n v="811"/>
    <n v="1142972.03"/>
    <n v="16"/>
    <x v="2"/>
    <n v="0"/>
    <n v="0"/>
    <n v="0"/>
    <n v="1000000"/>
    <n v="0.01"/>
    <n v="2000000"/>
    <n v="8.0000000000000002E-3"/>
    <n v="3000000"/>
    <n v="6.0000000000000001E-3"/>
    <n v="8000000"/>
    <n v="6.0000000000000001E-3"/>
    <n v="16000000"/>
    <n v="6.0000000000000001E-3"/>
    <n v="0"/>
    <n v="10000"/>
    <n v="1143.7762400000001"/>
    <n v="0"/>
    <n v="0"/>
    <n v="0"/>
    <n v="11143.776239999999"/>
    <n v="9.7498240967453936E-3"/>
    <n v="2414.3776240000002"/>
    <n v="1.1182905444889295E-5"/>
    <n v="1.8351765667029469E-2"/>
    <n v="1"/>
  </r>
  <r>
    <n v="794"/>
    <n v="1087763.3"/>
    <n v="40"/>
    <x v="2"/>
    <n v="0"/>
    <n v="0"/>
    <n v="0"/>
    <n v="1000000"/>
    <n v="0.01"/>
    <n v="3000000"/>
    <n v="7.0000000000000001E-3"/>
    <n v="4000000"/>
    <n v="5.0000000000000001E-3"/>
    <n v="8000000"/>
    <n v="5.0000000000000001E-3"/>
    <n v="16000000"/>
    <n v="5.0000000000000001E-3"/>
    <n v="0"/>
    <n v="10000"/>
    <n v="614.34310000000039"/>
    <n v="0"/>
    <n v="0"/>
    <n v="0"/>
    <n v="10614.3431"/>
    <n v="9.7579529480356607E-3"/>
    <n v="2670.2106400000002"/>
    <n v="1.0651613303293778E-5"/>
    <n v="4.366331077846821E-2"/>
    <n v="1"/>
  </r>
  <r>
    <n v="774"/>
    <n v="1020636.24"/>
    <n v="29"/>
    <x v="1"/>
    <n v="0.01"/>
    <n v="0"/>
    <n v="0"/>
    <n v="0"/>
    <n v="0"/>
    <n v="0"/>
    <n v="0"/>
    <n v="0"/>
    <n v="0"/>
    <n v="0"/>
    <n v="0"/>
    <n v="0"/>
    <n v="0"/>
    <n v="10206.3624"/>
    <n v="0"/>
    <n v="0"/>
    <n v="0"/>
    <n v="0"/>
    <n v="0"/>
    <n v="10206.3624"/>
    <n v="0.01"/>
    <n v="2316.508992"/>
    <n v="1.0242200058341569E-5"/>
    <n v="2.9702380169190551E-2"/>
    <n v="1"/>
  </r>
  <r>
    <n v="792"/>
    <n v="1082480.6599999999"/>
    <n v="18"/>
    <x v="1"/>
    <n v="0.01"/>
    <n v="0"/>
    <n v="0"/>
    <n v="0"/>
    <n v="0"/>
    <n v="0"/>
    <n v="0"/>
    <n v="0"/>
    <n v="0"/>
    <n v="0"/>
    <n v="0"/>
    <n v="0"/>
    <n v="0"/>
    <n v="10824.8066"/>
    <n v="0"/>
    <n v="0"/>
    <n v="0"/>
    <n v="0"/>
    <n v="0"/>
    <n v="10824.8066"/>
    <n v="0.01"/>
    <n v="2365.984528"/>
    <n v="1.0862815804978295E-5"/>
    <n v="1.9553068448960931E-2"/>
    <n v="1"/>
  </r>
  <r>
    <n v="793"/>
    <n v="1086717.5"/>
    <n v="37"/>
    <x v="1"/>
    <n v="0.01"/>
    <n v="0"/>
    <n v="0"/>
    <n v="0"/>
    <n v="0"/>
    <n v="0"/>
    <n v="0"/>
    <n v="0"/>
    <n v="0"/>
    <n v="0"/>
    <n v="0"/>
    <n v="0"/>
    <n v="0"/>
    <n v="10867.175000000001"/>
    <n v="0"/>
    <n v="0"/>
    <n v="0"/>
    <n v="0"/>
    <n v="0"/>
    <n v="10867.175000000001"/>
    <n v="0.01"/>
    <n v="2579.3739999999998"/>
    <n v="1.0905332973382175E-5"/>
    <n v="4.0349732001514045E-2"/>
    <n v="1"/>
  </r>
  <r>
    <n v="796"/>
    <n v="1091151.47"/>
    <n v="8"/>
    <x v="1"/>
    <n v="0.01"/>
    <n v="0"/>
    <n v="0"/>
    <n v="0"/>
    <n v="0"/>
    <n v="0"/>
    <n v="0"/>
    <n v="0"/>
    <n v="0"/>
    <n v="0"/>
    <n v="0"/>
    <n v="0"/>
    <n v="0"/>
    <n v="10911.5147"/>
    <n v="0"/>
    <n v="0"/>
    <n v="0"/>
    <n v="0"/>
    <n v="0"/>
    <n v="10911.5147"/>
    <n v="0.01"/>
    <n v="2372.9211759999998"/>
    <n v="1.0949828363622958E-5"/>
    <n v="8.7598626908983665E-3"/>
    <n v="1"/>
  </r>
  <r>
    <n v="805"/>
    <n v="1121723.73"/>
    <n v="9"/>
    <x v="1"/>
    <n v="0.01"/>
    <n v="0"/>
    <n v="0"/>
    <n v="0"/>
    <n v="0"/>
    <n v="0"/>
    <n v="0"/>
    <n v="0"/>
    <n v="0"/>
    <n v="0"/>
    <n v="0"/>
    <n v="0"/>
    <n v="0"/>
    <n v="11217.237300000001"/>
    <n v="0"/>
    <n v="0"/>
    <n v="0"/>
    <n v="0"/>
    <n v="0"/>
    <n v="11217.237300000001"/>
    <n v="0.01"/>
    <n v="2397.3789839999999"/>
    <n v="1.1256624449127069E-5"/>
    <n v="1.0130962004214362E-2"/>
    <n v="1"/>
  </r>
  <r>
    <n v="822"/>
    <n v="1194310.96"/>
    <n v="25"/>
    <x v="1"/>
    <n v="0.01"/>
    <n v="0"/>
    <n v="0"/>
    <n v="0"/>
    <n v="0"/>
    <n v="0"/>
    <n v="0"/>
    <n v="0"/>
    <n v="0"/>
    <n v="0"/>
    <n v="0"/>
    <n v="0"/>
    <n v="0"/>
    <n v="11943.1096"/>
    <n v="0"/>
    <n v="0"/>
    <n v="0"/>
    <n v="0"/>
    <n v="0"/>
    <n v="11943.1096"/>
    <n v="0.01"/>
    <n v="2455.4487680000002"/>
    <n v="1.1985045508662298E-5"/>
    <n v="2.9962613771655745E-2"/>
    <n v="1"/>
  </r>
  <r>
    <n v="829"/>
    <n v="1218952.83"/>
    <n v="34"/>
    <x v="1"/>
    <n v="0.01"/>
    <n v="0"/>
    <n v="0"/>
    <n v="0"/>
    <n v="0"/>
    <n v="0"/>
    <n v="0"/>
    <n v="0"/>
    <n v="0"/>
    <n v="0"/>
    <n v="0"/>
    <n v="0"/>
    <n v="0"/>
    <n v="12189.528300000002"/>
    <n v="0"/>
    <n v="0"/>
    <n v="0"/>
    <n v="0"/>
    <n v="0"/>
    <n v="12189.528300000002"/>
    <n v="0.01"/>
    <n v="2595.1622640000001"/>
    <n v="1.223232946004506E-5"/>
    <n v="4.15899201641532E-2"/>
    <n v="1"/>
  </r>
  <r>
    <n v="846"/>
    <n v="1286671.77"/>
    <n v="89"/>
    <x v="1"/>
    <n v="0.01"/>
    <n v="0"/>
    <n v="0"/>
    <n v="0"/>
    <n v="0"/>
    <n v="0"/>
    <n v="0"/>
    <n v="0"/>
    <n v="0"/>
    <n v="0"/>
    <n v="0"/>
    <n v="0"/>
    <n v="0"/>
    <n v="12866.717700000001"/>
    <n v="0"/>
    <n v="0"/>
    <n v="0"/>
    <n v="0"/>
    <n v="0"/>
    <n v="12866.717700000001"/>
    <n v="0.01"/>
    <n v="4299.3374160000003"/>
    <n v="1.2911896679036646E-5"/>
    <n v="0.11491588044342614"/>
    <n v="1"/>
  </r>
  <r>
    <n v="851"/>
    <n v="1313550.6299999999"/>
    <n v="12"/>
    <x v="1"/>
    <n v="0.01"/>
    <n v="0"/>
    <n v="0"/>
    <n v="0"/>
    <n v="0"/>
    <n v="0"/>
    <n v="0"/>
    <n v="0"/>
    <n v="0"/>
    <n v="0"/>
    <n v="0"/>
    <n v="0"/>
    <n v="0"/>
    <n v="13135.506299999999"/>
    <n v="0"/>
    <n v="0"/>
    <n v="0"/>
    <n v="0"/>
    <n v="0"/>
    <n v="13135.506299999999"/>
    <n v="0.01"/>
    <n v="2550.8405039999998"/>
    <n v="1.3181629077976502E-5"/>
    <n v="1.5817954893571802E-2"/>
    <n v="1"/>
  </r>
  <r>
    <n v="874"/>
    <n v="1428783.66"/>
    <n v="19"/>
    <x v="1"/>
    <n v="0.01"/>
    <n v="0"/>
    <n v="0"/>
    <n v="0"/>
    <n v="0"/>
    <n v="0"/>
    <n v="0"/>
    <n v="0"/>
    <n v="0"/>
    <n v="0"/>
    <n v="0"/>
    <n v="0"/>
    <n v="0"/>
    <n v="14287.836599999999"/>
    <n v="0"/>
    <n v="0"/>
    <n v="0"/>
    <n v="0"/>
    <n v="0"/>
    <n v="14287.836599999999"/>
    <n v="0.01"/>
    <n v="2643.0269280000002"/>
    <n v="1.4338005561912517E-5"/>
    <n v="2.7242210567633783E-2"/>
    <n v="1"/>
  </r>
  <r>
    <n v="886"/>
    <n v="1526678.86"/>
    <n v="39"/>
    <x v="1"/>
    <n v="0.01"/>
    <n v="0"/>
    <n v="0"/>
    <n v="0"/>
    <n v="0"/>
    <n v="0"/>
    <n v="0"/>
    <n v="0"/>
    <n v="0"/>
    <n v="0"/>
    <n v="0"/>
    <n v="0"/>
    <n v="0"/>
    <n v="15266.788600000002"/>
    <n v="0"/>
    <n v="0"/>
    <n v="0"/>
    <n v="0"/>
    <n v="0"/>
    <n v="15266.788600000002"/>
    <n v="0.01"/>
    <n v="2991.3430880000001"/>
    <n v="1.5320394961637694E-5"/>
    <n v="5.9749540350387008E-2"/>
    <n v="1"/>
  </r>
  <r>
    <n v="891"/>
    <n v="1558279.25"/>
    <n v="21"/>
    <x v="3"/>
    <n v="0.01"/>
    <n v="0"/>
    <n v="5000"/>
    <n v="0"/>
    <n v="0"/>
    <n v="0"/>
    <n v="0"/>
    <n v="0"/>
    <n v="0"/>
    <n v="0"/>
    <n v="0"/>
    <n v="0"/>
    <n v="0"/>
    <n v="15582.7925"/>
    <n v="0"/>
    <n v="0"/>
    <n v="0"/>
    <n v="0"/>
    <n v="0"/>
    <n v="15582.7925"/>
    <n v="0.01"/>
    <n v="2746.6233999999999"/>
    <n v="1.5637508447928969E-5"/>
    <n v="3.283876774065083E-2"/>
    <n v="1"/>
  </r>
  <r>
    <n v="932"/>
    <n v="1824352.55"/>
    <n v="30"/>
    <x v="1"/>
    <n v="0.01"/>
    <n v="0"/>
    <n v="0"/>
    <n v="0"/>
    <n v="0"/>
    <n v="0"/>
    <n v="0"/>
    <n v="0"/>
    <n v="0"/>
    <n v="0"/>
    <n v="0"/>
    <n v="0"/>
    <n v="0"/>
    <n v="18243.5255"/>
    <n v="0"/>
    <n v="0"/>
    <n v="0"/>
    <n v="0"/>
    <n v="0"/>
    <n v="18243.5255"/>
    <n v="0.01"/>
    <n v="2959.4820399999999"/>
    <n v="1.83075840948442E-5"/>
    <n v="5.4922752284532604E-2"/>
    <n v="1"/>
  </r>
  <r>
    <n v="946"/>
    <n v="1960417.7"/>
    <n v="9"/>
    <x v="1"/>
    <n v="0.01"/>
    <n v="0"/>
    <n v="0"/>
    <n v="0"/>
    <n v="0"/>
    <n v="0"/>
    <n v="0"/>
    <n v="0"/>
    <n v="0"/>
    <n v="0"/>
    <n v="0"/>
    <n v="0"/>
    <n v="0"/>
    <n v="19604.177"/>
    <n v="0"/>
    <n v="0"/>
    <n v="0"/>
    <n v="0"/>
    <n v="0"/>
    <n v="19604.177"/>
    <n v="0.01"/>
    <n v="3068.3341600000003"/>
    <n v="1.967301325819456E-5"/>
    <n v="1.7705711932375103E-2"/>
    <n v="1"/>
  </r>
  <r>
    <n v="952"/>
    <n v="2042454.44"/>
    <n v="89"/>
    <x v="1"/>
    <n v="0.01"/>
    <n v="0"/>
    <n v="0"/>
    <n v="0"/>
    <n v="0"/>
    <n v="0"/>
    <n v="0"/>
    <n v="0"/>
    <n v="0"/>
    <n v="0"/>
    <n v="0"/>
    <n v="0"/>
    <n v="0"/>
    <n v="20424.544399999999"/>
    <n v="0"/>
    <n v="0"/>
    <n v="0"/>
    <n v="0"/>
    <n v="0"/>
    <n v="20424.544399999999"/>
    <n v="0.01"/>
    <n v="4903.9635520000002"/>
    <n v="2.0496261218911839E-5"/>
    <n v="0.18241672484831536"/>
    <n v="1"/>
  </r>
  <r>
    <n v="970"/>
    <n v="2332353.14"/>
    <n v="50"/>
    <x v="1"/>
    <n v="0.01"/>
    <n v="0"/>
    <n v="0"/>
    <n v="0"/>
    <n v="0"/>
    <n v="0"/>
    <n v="0"/>
    <n v="0"/>
    <n v="0"/>
    <n v="0"/>
    <n v="0"/>
    <n v="0"/>
    <n v="0"/>
    <n v="23323.531400000003"/>
    <n v="0"/>
    <n v="0"/>
    <n v="0"/>
    <n v="0"/>
    <n v="0"/>
    <n v="23323.531400000003"/>
    <n v="0.01"/>
    <n v="3965.8825120000001"/>
    <n v="2.3405427448452295E-5"/>
    <n v="0.11702713724226148"/>
    <n v="1"/>
  </r>
  <r>
    <n v="974"/>
    <n v="2396407.4700000002"/>
    <n v="33"/>
    <x v="1"/>
    <n v="0.01"/>
    <n v="0"/>
    <n v="0"/>
    <n v="0"/>
    <n v="0"/>
    <n v="0"/>
    <n v="0"/>
    <n v="0"/>
    <n v="0"/>
    <n v="0"/>
    <n v="0"/>
    <n v="0"/>
    <n v="0"/>
    <n v="23964.074700000001"/>
    <n v="0"/>
    <n v="0"/>
    <n v="0"/>
    <n v="0"/>
    <n v="0"/>
    <n v="23964.074700000001"/>
    <n v="0.01"/>
    <n v="3507.1259760000003"/>
    <n v="2.4048219891784534E-5"/>
    <n v="7.9359125642888953E-2"/>
    <n v="1"/>
  </r>
  <r>
    <n v="1017"/>
    <n v="3060335.17"/>
    <n v="15"/>
    <x v="1"/>
    <n v="0.01"/>
    <n v="0"/>
    <n v="0"/>
    <n v="0"/>
    <n v="0"/>
    <n v="0"/>
    <n v="0"/>
    <n v="0"/>
    <n v="0"/>
    <n v="0"/>
    <n v="0"/>
    <n v="0"/>
    <n v="0"/>
    <n v="30603.351699999999"/>
    <n v="0"/>
    <n v="0"/>
    <n v="0"/>
    <n v="0"/>
    <n v="0"/>
    <n v="30603.351699999999"/>
    <n v="0.01"/>
    <n v="3948.2681360000001"/>
    <n v="3.0710809422874066E-5"/>
    <n v="4.6066214134311098E-2"/>
    <n v="1"/>
  </r>
  <r>
    <n v="1048"/>
    <n v="3748222.43"/>
    <n v="20"/>
    <x v="1"/>
    <n v="0.01"/>
    <n v="0"/>
    <n v="0"/>
    <n v="0"/>
    <n v="0"/>
    <n v="0"/>
    <n v="0"/>
    <n v="0"/>
    <n v="0"/>
    <n v="0"/>
    <n v="0"/>
    <n v="0"/>
    <n v="0"/>
    <n v="37482.224300000002"/>
    <n v="0"/>
    <n v="0"/>
    <n v="0"/>
    <n v="0"/>
    <n v="0"/>
    <n v="37482.224300000002"/>
    <n v="0.01"/>
    <n v="4498.5779440000006"/>
    <n v="3.7613835847356525E-5"/>
    <n v="7.5227671694713047E-2"/>
    <n v="1"/>
  </r>
  <r>
    <n v="1064"/>
    <n v="4359770.87"/>
    <n v="29"/>
    <x v="1"/>
    <n v="0.01"/>
    <n v="0"/>
    <n v="0"/>
    <n v="0"/>
    <n v="0"/>
    <n v="0"/>
    <n v="0"/>
    <n v="0"/>
    <n v="0"/>
    <n v="0"/>
    <n v="0"/>
    <n v="0"/>
    <n v="0"/>
    <n v="43597.708700000003"/>
    <n v="0"/>
    <n v="0"/>
    <n v="0"/>
    <n v="0"/>
    <n v="0"/>
    <n v="43597.708700000003"/>
    <n v="0.01"/>
    <n v="4987.8166959999999"/>
    <n v="4.3750793582510726E-5"/>
    <n v="0.12687730138928111"/>
    <n v="1"/>
  </r>
  <r>
    <n v="1078"/>
    <n v="5310174.7"/>
    <n v="9"/>
    <x v="1"/>
    <n v="0.01"/>
    <n v="0"/>
    <n v="0"/>
    <n v="0"/>
    <n v="0"/>
    <n v="0"/>
    <n v="0"/>
    <n v="0"/>
    <n v="0"/>
    <n v="0"/>
    <n v="0"/>
    <n v="0"/>
    <n v="0"/>
    <n v="53101.747000000003"/>
    <n v="0"/>
    <n v="0"/>
    <n v="0"/>
    <n v="0"/>
    <n v="0"/>
    <n v="53101.747000000003"/>
    <n v="0.01"/>
    <n v="5748.13976"/>
    <n v="5.3288203466245651E-5"/>
    <n v="4.7959383119621085E-2"/>
    <n v="1"/>
  </r>
  <r>
    <n v="1090"/>
    <n v="6562935.9800000004"/>
    <n v="38"/>
    <x v="1"/>
    <n v="0.01"/>
    <n v="0"/>
    <n v="0"/>
    <n v="0"/>
    <n v="0"/>
    <n v="0"/>
    <n v="0"/>
    <n v="0"/>
    <n v="0"/>
    <n v="0"/>
    <n v="0"/>
    <n v="0"/>
    <n v="0"/>
    <n v="65629.359800000006"/>
    <n v="0"/>
    <n v="0"/>
    <n v="0"/>
    <n v="0"/>
    <n v="0"/>
    <n v="65629.359800000006"/>
    <n v="0.01"/>
    <n v="6990.3487840000007"/>
    <n v="6.5859804544318341E-5"/>
    <n v="0.2502672572684097"/>
    <n v="1"/>
  </r>
  <r>
    <n v="823"/>
    <n v="1195347.42"/>
    <n v="37"/>
    <x v="1"/>
    <n v="1.0999999999999999E-2"/>
    <n v="0"/>
    <n v="0"/>
    <n v="0"/>
    <n v="0"/>
    <n v="0"/>
    <n v="0"/>
    <n v="0"/>
    <n v="0"/>
    <n v="0"/>
    <n v="0"/>
    <n v="0"/>
    <n v="0"/>
    <n v="13148.821619999999"/>
    <n v="0"/>
    <n v="0"/>
    <n v="0"/>
    <n v="0"/>
    <n v="0"/>
    <n v="13148.821619999999"/>
    <n v="1.0999999999999999E-2"/>
    <n v="2666.277936"/>
    <n v="1.3194991152135346E-5"/>
    <n v="4.4383152057182525E-2"/>
    <n v="1"/>
  </r>
  <r>
    <n v="814"/>
    <n v="1181026.74"/>
    <n v="7"/>
    <x v="1"/>
    <n v="1.2500000000000001E-2"/>
    <n v="0"/>
    <n v="0"/>
    <n v="0"/>
    <n v="0"/>
    <n v="0"/>
    <n v="0"/>
    <n v="0"/>
    <n v="0"/>
    <n v="0"/>
    <n v="0"/>
    <n v="0"/>
    <n v="0"/>
    <n v="14762.83425"/>
    <n v="0"/>
    <n v="0"/>
    <n v="0"/>
    <n v="0"/>
    <n v="0"/>
    <n v="14762.83425"/>
    <n v="1.2500000000000001E-2"/>
    <n v="2444.8213919999998"/>
    <n v="1.4814671073862409E-5"/>
    <n v="8.2962158013629491E-3"/>
    <n v="1"/>
  </r>
  <r>
    <m/>
    <n v="996500980.44000018"/>
    <m/>
    <x v="7"/>
    <m/>
    <m/>
    <m/>
    <m/>
    <m/>
    <m/>
    <m/>
    <m/>
    <m/>
    <m/>
    <m/>
    <m/>
    <m/>
    <m/>
    <m/>
    <m/>
    <m/>
    <m/>
    <m/>
    <m/>
    <n v="2.2312739718313707E-4"/>
    <m/>
    <n v="4.6554313504695308E-3"/>
    <n v="79.146000445374156"/>
    <n v="1"/>
  </r>
  <r>
    <m/>
    <n v="2905250.6718367352"/>
    <m/>
    <x v="7"/>
    <m/>
    <m/>
    <m/>
    <m/>
    <m/>
    <m/>
    <m/>
    <m/>
    <m/>
    <m/>
    <m/>
    <m/>
    <m/>
    <m/>
    <m/>
    <m/>
    <m/>
    <m/>
    <m/>
    <m/>
    <n v="1.2500000000000001E-2"/>
    <m/>
    <m/>
    <m/>
    <n v="1"/>
  </r>
  <r>
    <m/>
    <m/>
    <m/>
    <x v="7"/>
    <m/>
    <m/>
    <m/>
    <m/>
    <m/>
    <m/>
    <m/>
    <m/>
    <m/>
    <m/>
    <m/>
    <m/>
    <m/>
    <m/>
    <m/>
    <m/>
    <m/>
    <m/>
    <m/>
    <m/>
    <n v="5.0000000000000001E-3"/>
    <m/>
    <m/>
    <m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5">
  <r>
    <n v="658"/>
    <n v="703578.16"/>
    <n v="25"/>
    <x v="0"/>
    <n v="1.5E-3"/>
    <n v="0"/>
    <n v="0"/>
    <n v="0"/>
    <n v="0"/>
    <n v="0"/>
    <n v="0"/>
    <n v="0"/>
    <n v="0"/>
    <n v="0"/>
    <n v="0"/>
    <n v="0"/>
    <n v="0"/>
    <n v="1055.36724"/>
    <n v="0"/>
    <n v="0"/>
    <n v="0"/>
    <n v="0"/>
    <n v="0"/>
    <n v="1055.36724"/>
    <n v="1.5E-3"/>
    <n v="2062.8625280000001"/>
    <n v="7.2040536468695386E-6"/>
    <n v="0.12006756078115897"/>
    <n v="1"/>
  </r>
  <r>
    <n v="572"/>
    <n v="512238.91"/>
    <n v="36"/>
    <x v="1"/>
    <n v="0"/>
    <n v="1000"/>
    <n v="0"/>
    <n v="0"/>
    <n v="0"/>
    <n v="0"/>
    <n v="0"/>
    <n v="0"/>
    <n v="0"/>
    <n v="0"/>
    <n v="0"/>
    <n v="0"/>
    <n v="0"/>
    <n v="0"/>
    <n v="0"/>
    <n v="0"/>
    <n v="0"/>
    <n v="0"/>
    <n v="0"/>
    <n v="1000"/>
    <n v="1.9522140557420755E-3"/>
    <n v="2089.7911279999998"/>
    <n v="6.8261107355099802E-6"/>
    <n v="0.1258775828170895"/>
    <n v="1"/>
  </r>
  <r>
    <n v="708"/>
    <n v="811484.74"/>
    <n v="3"/>
    <x v="0"/>
    <n v="2E-3"/>
    <n v="0"/>
    <n v="0"/>
    <n v="0"/>
    <n v="0"/>
    <n v="0"/>
    <n v="0"/>
    <n v="0"/>
    <n v="0"/>
    <n v="0"/>
    <n v="0"/>
    <n v="0"/>
    <n v="0"/>
    <n v="1622.96948"/>
    <n v="0"/>
    <n v="0"/>
    <n v="0"/>
    <n v="0"/>
    <n v="0"/>
    <n v="1622.96948"/>
    <n v="2E-3"/>
    <n v="2149.1877920000002"/>
    <n v="1.107856939083305E-5"/>
    <n v="1.6617854086249575E-2"/>
    <n v="1"/>
  </r>
  <r>
    <n v="671"/>
    <n v="738454.3"/>
    <n v="17"/>
    <x v="2"/>
    <n v="0"/>
    <n v="0"/>
    <n v="0"/>
    <n v="500000"/>
    <n v="2.5000000000000001E-3"/>
    <n v="1000000"/>
    <n v="2.3999999999999998E-3"/>
    <n v="1500000"/>
    <n v="2.3E-3"/>
    <n v="10000000"/>
    <n v="2.3E-3"/>
    <n v="20000000"/>
    <n v="2.3E-3"/>
    <n v="0"/>
    <n v="1250"/>
    <n v="572.29032000000007"/>
    <n v="0"/>
    <n v="0"/>
    <n v="0"/>
    <n v="1822.2903200000001"/>
    <n v="2.4677089970225646E-3"/>
    <n v="2090.7634400000002"/>
    <n v="1.243915551656792E-5"/>
    <n v="8.5693104023529643E-2"/>
    <n v="1"/>
  </r>
  <r>
    <n v="608"/>
    <n v="580728.81000000006"/>
    <n v="26"/>
    <x v="2"/>
    <n v="0"/>
    <n v="0"/>
    <n v="0"/>
    <n v="500000"/>
    <n v="2.5000000000000001E-3"/>
    <n v="1000000"/>
    <n v="2.3999999999999998E-3"/>
    <n v="15000000"/>
    <n v="2.3E-3"/>
    <n v="20000000"/>
    <n v="2.3E-3"/>
    <n v="30000000"/>
    <n v="2.3E-3"/>
    <n v="0"/>
    <n v="1250"/>
    <n v="193.74914400000011"/>
    <n v="0"/>
    <n v="0"/>
    <n v="0"/>
    <n v="1443.7491440000001"/>
    <n v="2.4860987075877982E-3"/>
    <n v="1964.583048"/>
    <n v="9.8551915312417449E-6"/>
    <n v="0.10306709827338432"/>
    <n v="1"/>
  </r>
  <r>
    <n v="609"/>
    <n v="586231.93000000005"/>
    <n v="13"/>
    <x v="0"/>
    <n v="2.5000000000000001E-3"/>
    <n v="0"/>
    <n v="0"/>
    <n v="0"/>
    <n v="0"/>
    <n v="0"/>
    <n v="0"/>
    <n v="0"/>
    <n v="0"/>
    <n v="0"/>
    <n v="0"/>
    <n v="0"/>
    <n v="0"/>
    <n v="1465.5798250000003"/>
    <n v="0"/>
    <n v="0"/>
    <n v="0"/>
    <n v="0"/>
    <n v="0"/>
    <n v="1465.5798250000003"/>
    <n v="2.5000000000000001E-3"/>
    <n v="1968.9855440000001"/>
    <n v="1.0004210177179339E-5"/>
    <n v="5.2021892921332566E-2"/>
    <n v="1"/>
  </r>
  <r>
    <n v="695"/>
    <n v="781566.34"/>
    <n v="10"/>
    <x v="0"/>
    <n v="2.5000000000000001E-3"/>
    <n v="0"/>
    <n v="0"/>
    <n v="0"/>
    <n v="0"/>
    <n v="0"/>
    <n v="0"/>
    <n v="0"/>
    <n v="0"/>
    <n v="0"/>
    <n v="0"/>
    <n v="0"/>
    <n v="0"/>
    <n v="1953.9158499999999"/>
    <n v="0"/>
    <n v="0"/>
    <n v="0"/>
    <n v="0"/>
    <n v="0"/>
    <n v="1953.9158499999999"/>
    <n v="2.5000000000000001E-3"/>
    <n v="2125.253072"/>
    <n v="1.3337645959968108E-5"/>
    <n v="5.3350583839872429E-2"/>
    <n v="1"/>
  </r>
  <r>
    <n v="703"/>
    <n v="798907.92"/>
    <n v="9"/>
    <x v="0"/>
    <n v="2.5000000000000001E-3"/>
    <n v="0"/>
    <n v="0"/>
    <n v="0"/>
    <n v="0"/>
    <n v="0"/>
    <n v="0"/>
    <n v="0"/>
    <n v="0"/>
    <n v="0"/>
    <n v="0"/>
    <n v="0"/>
    <n v="0"/>
    <n v="1997.2698000000003"/>
    <n v="0"/>
    <n v="0"/>
    <n v="0"/>
    <n v="0"/>
    <n v="0"/>
    <n v="1997.2698000000003"/>
    <n v="2.5000000000000001E-3"/>
    <n v="2139.1263360000003"/>
    <n v="1.3633584823489872E-5"/>
    <n v="4.908090536456354E-2"/>
    <n v="1"/>
  </r>
  <r>
    <n v="759"/>
    <n v="972827.63"/>
    <n v="10"/>
    <x v="0"/>
    <n v="2.5000000000000001E-3"/>
    <n v="0"/>
    <n v="0"/>
    <n v="0"/>
    <n v="0"/>
    <n v="0"/>
    <n v="0"/>
    <n v="0"/>
    <n v="0"/>
    <n v="0"/>
    <n v="0"/>
    <n v="0"/>
    <n v="0"/>
    <n v="2432.0690749999999"/>
    <n v="0"/>
    <n v="0"/>
    <n v="0"/>
    <n v="0"/>
    <n v="0"/>
    <n v="2432.0690749999999"/>
    <n v="2.5000000000000001E-3"/>
    <n v="2278.2621039999999"/>
    <n v="1.6601572822359329E-5"/>
    <n v="6.6406291289437314E-2"/>
    <n v="1"/>
  </r>
  <r>
    <n v="729"/>
    <n v="858358.99"/>
    <n v="10"/>
    <x v="0"/>
    <n v="2.5000000000000001E-3"/>
    <n v="0"/>
    <n v="0"/>
    <n v="0"/>
    <n v="0"/>
    <n v="0"/>
    <n v="0"/>
    <n v="0"/>
    <n v="0"/>
    <n v="0"/>
    <n v="0"/>
    <n v="0"/>
    <n v="0"/>
    <n v="2145.8974750000002"/>
    <n v="0"/>
    <n v="0"/>
    <n v="0"/>
    <n v="0"/>
    <n v="0"/>
    <n v="2145.8974750000002"/>
    <n v="2.5000000000000005E-3"/>
    <n v="2186.6871919999999"/>
    <n v="1.4648133791401261E-5"/>
    <n v="5.8592535165605038E-2"/>
    <n v="1"/>
  </r>
  <r>
    <n v="690"/>
    <n v="766408.49"/>
    <n v="12"/>
    <x v="1"/>
    <n v="0"/>
    <n v="2000"/>
    <n v="0"/>
    <n v="0"/>
    <n v="0"/>
    <n v="0"/>
    <n v="0"/>
    <n v="0"/>
    <n v="0"/>
    <n v="0"/>
    <n v="0"/>
    <n v="0"/>
    <n v="0"/>
    <n v="0"/>
    <n v="0"/>
    <n v="0"/>
    <n v="0"/>
    <n v="0"/>
    <n v="0"/>
    <n v="2000"/>
    <n v="2.6095744320368893E-3"/>
    <n v="2113.126792"/>
    <n v="1.3652221471019959E-5"/>
    <n v="6.2779070656499916E-2"/>
    <n v="1"/>
  </r>
  <r>
    <n v="752"/>
    <n v="952082.14"/>
    <n v="13"/>
    <x v="1"/>
    <n v="0"/>
    <n v="250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2.6258238601135821E-3"/>
    <n v="2261.665712"/>
    <n v="1.706527683877495E-5"/>
    <n v="8.4487235520237097E-2"/>
    <n v="1"/>
  </r>
  <r>
    <n v="578"/>
    <n v="515452.73"/>
    <n v="20"/>
    <x v="2"/>
    <n v="0"/>
    <n v="0"/>
    <n v="0"/>
    <n v="500000"/>
    <n v="3.0000000000000001E-3"/>
    <n v="1000000"/>
    <n v="2.5000000000000001E-3"/>
    <n v="2000000"/>
    <n v="2E-3"/>
    <n v="4000000"/>
    <n v="2E-3"/>
    <n v="8000000"/>
    <n v="2E-3"/>
    <n v="0"/>
    <n v="1500"/>
    <n v="38.631824999999957"/>
    <n v="0"/>
    <n v="0"/>
    <n v="0"/>
    <n v="1538.6318249999999"/>
    <n v="2.9850105265714667E-3"/>
    <n v="1912.3621840000001"/>
    <n v="1.0502871218629813E-5"/>
    <n v="7.0370748278018536E-2"/>
    <n v="1"/>
  </r>
  <r>
    <n v="571"/>
    <n v="511589.67"/>
    <n v="56"/>
    <x v="0"/>
    <n v="3.0000000000000001E-3"/>
    <n v="0"/>
    <n v="0"/>
    <n v="0"/>
    <n v="0"/>
    <n v="0"/>
    <n v="0"/>
    <n v="0"/>
    <n v="0"/>
    <n v="0"/>
    <n v="0"/>
    <n v="0"/>
    <n v="0"/>
    <n v="1534.76901"/>
    <n v="0"/>
    <n v="0"/>
    <n v="0"/>
    <n v="0"/>
    <n v="0"/>
    <n v="1534.76901"/>
    <n v="3.0000000000000001E-3"/>
    <n v="2689.2717360000001"/>
    <n v="1.0476503215689024E-5"/>
    <n v="0.19556139335952846"/>
    <n v="1"/>
  </r>
  <r>
    <n v="636"/>
    <n v="661155.35"/>
    <n v="4"/>
    <x v="0"/>
    <n v="3.0000000000000001E-3"/>
    <n v="0"/>
    <n v="0"/>
    <n v="0"/>
    <n v="0"/>
    <n v="0"/>
    <n v="0"/>
    <n v="0"/>
    <n v="0"/>
    <n v="0"/>
    <n v="0"/>
    <n v="0"/>
    <n v="0"/>
    <n v="1983.46605"/>
    <n v="0"/>
    <n v="0"/>
    <n v="0"/>
    <n v="0"/>
    <n v="0"/>
    <n v="1983.46605"/>
    <n v="3.0000000000000001E-3"/>
    <n v="2028.92428"/>
    <n v="1.3539358897424575E-5"/>
    <n v="1.8052478529899434E-2"/>
    <n v="1"/>
  </r>
  <r>
    <n v="702"/>
    <n v="796902.81"/>
    <n v="5"/>
    <x v="0"/>
    <n v="3.0000000000000001E-3"/>
    <n v="0"/>
    <n v="0"/>
    <n v="0"/>
    <n v="0"/>
    <n v="0"/>
    <n v="0"/>
    <n v="0"/>
    <n v="0"/>
    <n v="0"/>
    <n v="0"/>
    <n v="0"/>
    <n v="0"/>
    <n v="2390.7084300000001"/>
    <n v="0"/>
    <n v="0"/>
    <n v="0"/>
    <n v="0"/>
    <n v="0"/>
    <n v="2390.7084300000001"/>
    <n v="3.0000000000000001E-3"/>
    <n v="2137.5222480000002"/>
    <n v="1.631924047949721E-5"/>
    <n v="2.719873413249535E-2"/>
    <n v="1"/>
  </r>
  <r>
    <n v="755"/>
    <n v="959114.18"/>
    <n v="10"/>
    <x v="0"/>
    <n v="3.0000000000000001E-3"/>
    <n v="0"/>
    <n v="0"/>
    <n v="0"/>
    <n v="0"/>
    <n v="0"/>
    <n v="0"/>
    <n v="0"/>
    <n v="0"/>
    <n v="0"/>
    <n v="0"/>
    <n v="0"/>
    <n v="0"/>
    <n v="2877.3425400000001"/>
    <n v="0"/>
    <n v="0"/>
    <n v="0"/>
    <n v="0"/>
    <n v="0"/>
    <n v="2877.3425400000001"/>
    <n v="3.0000000000000001E-3"/>
    <n v="2267.2913440000002"/>
    <n v="1.9641058802033555E-5"/>
    <n v="6.5470196006778517E-2"/>
    <n v="1"/>
  </r>
  <r>
    <n v="689"/>
    <n v="765525.08"/>
    <n v="30"/>
    <x v="0"/>
    <n v="3.0000000000000001E-3"/>
    <n v="0"/>
    <n v="0"/>
    <n v="0"/>
    <n v="0"/>
    <n v="0"/>
    <n v="0"/>
    <n v="0"/>
    <n v="0"/>
    <n v="0"/>
    <n v="0"/>
    <n v="0"/>
    <n v="0"/>
    <n v="2296.5752400000001"/>
    <n v="0"/>
    <n v="0"/>
    <n v="0"/>
    <n v="0"/>
    <n v="0"/>
    <n v="2296.5752400000001"/>
    <n v="3.0000000000000005E-3"/>
    <n v="2112.4200639999999"/>
    <n v="1.5676676900670414E-5"/>
    <n v="0.15676676900670408"/>
    <n v="1"/>
  </r>
  <r>
    <n v="574"/>
    <n v="513098.55"/>
    <n v="21"/>
    <x v="0"/>
    <n v="3.0999999999999999E-3"/>
    <n v="0"/>
    <n v="0"/>
    <n v="0"/>
    <n v="0"/>
    <n v="0"/>
    <n v="0"/>
    <n v="0"/>
    <n v="0"/>
    <n v="0"/>
    <n v="0"/>
    <n v="0"/>
    <n v="0"/>
    <n v="1590.605505"/>
    <n v="0"/>
    <n v="0"/>
    <n v="0"/>
    <n v="0"/>
    <n v="0"/>
    <n v="1590.605505"/>
    <n v="3.0999999999999999E-3"/>
    <n v="1910.47884"/>
    <n v="1.0857649313641772E-5"/>
    <n v="7.3551817931121685E-2"/>
    <n v="1"/>
  </r>
  <r>
    <n v="656"/>
    <n v="698507.69"/>
    <n v="10"/>
    <x v="0"/>
    <n v="3.2000000000000002E-3"/>
    <n v="0"/>
    <n v="0"/>
    <n v="0"/>
    <n v="0"/>
    <n v="0"/>
    <n v="0"/>
    <n v="0"/>
    <n v="0"/>
    <n v="0"/>
    <n v="0"/>
    <n v="0"/>
    <n v="0"/>
    <n v="2235.224608"/>
    <n v="0"/>
    <n v="0"/>
    <n v="0"/>
    <n v="0"/>
    <n v="0"/>
    <n v="2235.224608"/>
    <n v="3.2000000000000002E-3"/>
    <n v="2058.8061520000001"/>
    <n v="1.5257890692944887E-5"/>
    <n v="4.768090841545277E-2"/>
    <n v="1"/>
  </r>
  <r>
    <n v="641"/>
    <n v="672993.52"/>
    <n v="26"/>
    <x v="0"/>
    <n v="3.5000000000000001E-3"/>
    <n v="0"/>
    <n v="0"/>
    <n v="0"/>
    <n v="0"/>
    <n v="0"/>
    <n v="0"/>
    <n v="0"/>
    <n v="0"/>
    <n v="0"/>
    <n v="0"/>
    <n v="0"/>
    <n v="0"/>
    <n v="2355.47732"/>
    <n v="0"/>
    <n v="0"/>
    <n v="0"/>
    <n v="0"/>
    <n v="0"/>
    <n v="2355.47732"/>
    <n v="3.4999999999999996E-3"/>
    <n v="2038.394816"/>
    <n v="1.6078749021302275E-5"/>
    <n v="0.11944213558681691"/>
    <n v="1"/>
  </r>
  <r>
    <n v="606"/>
    <n v="578088.09"/>
    <n v="5"/>
    <x v="0"/>
    <n v="3.5000000000000001E-3"/>
    <n v="0"/>
    <n v="0"/>
    <n v="0"/>
    <n v="0"/>
    <n v="0"/>
    <n v="0"/>
    <n v="0"/>
    <n v="0"/>
    <n v="0"/>
    <n v="0"/>
    <n v="0"/>
    <n v="0"/>
    <n v="2023.308315"/>
    <n v="0"/>
    <n v="0"/>
    <n v="0"/>
    <n v="0"/>
    <n v="0"/>
    <n v="2023.308315"/>
    <n v="3.5000000000000001E-3"/>
    <n v="1962.470472"/>
    <n v="1.3811326610268108E-5"/>
    <n v="1.9730466586097298E-2"/>
    <n v="1"/>
  </r>
  <r>
    <n v="664"/>
    <n v="712196.16"/>
    <n v="69"/>
    <x v="3"/>
    <n v="0"/>
    <n v="0"/>
    <n v="500"/>
    <n v="500000"/>
    <n v="3.5000000000000001E-3"/>
    <n v="1000000"/>
    <n v="3.5000000000000001E-3"/>
    <n v="2000000"/>
    <n v="2.5000000000000001E-3"/>
    <n v="4000000"/>
    <n v="2.5000000000000001E-3"/>
    <n v="8000000"/>
    <n v="2.5000000000000001E-3"/>
    <n v="0"/>
    <n v="1750"/>
    <n v="742.6865600000001"/>
    <n v="0"/>
    <n v="0"/>
    <n v="0"/>
    <n v="2492.6865600000001"/>
    <n v="3.5000000000000001E-3"/>
    <n v="3239.7569279999998"/>
    <n v="1.7015354487477443E-5"/>
    <n v="0.33544555989598385"/>
    <n v="1"/>
  </r>
  <r>
    <n v="616"/>
    <n v="609946.59"/>
    <n v="14"/>
    <x v="0"/>
    <n v="4.0000000000000001E-3"/>
    <n v="0"/>
    <n v="0"/>
    <n v="0"/>
    <n v="0"/>
    <n v="0"/>
    <n v="0"/>
    <n v="0"/>
    <n v="0"/>
    <n v="0"/>
    <n v="0"/>
    <n v="0"/>
    <n v="0"/>
    <n v="2439.7863600000001"/>
    <n v="0"/>
    <n v="0"/>
    <n v="0"/>
    <n v="0"/>
    <n v="0"/>
    <n v="2439.7863600000001"/>
    <n v="4.0000000000000001E-3"/>
    <n v="1987.9572720000001"/>
    <n v="1.6654251864346816E-5"/>
    <n v="5.8289881525213853E-2"/>
    <n v="1"/>
  </r>
  <r>
    <n v="628"/>
    <n v="638629.02"/>
    <n v="16"/>
    <x v="0"/>
    <n v="4.0000000000000001E-3"/>
    <n v="0"/>
    <n v="0"/>
    <n v="0"/>
    <n v="0"/>
    <n v="0"/>
    <n v="0"/>
    <n v="0"/>
    <n v="0"/>
    <n v="0"/>
    <n v="0"/>
    <n v="0"/>
    <n v="0"/>
    <n v="2554.5160800000003"/>
    <n v="0"/>
    <n v="0"/>
    <n v="0"/>
    <n v="0"/>
    <n v="0"/>
    <n v="2554.5160800000003"/>
    <n v="4.0000000000000001E-3"/>
    <n v="2010.9032160000002"/>
    <n v="1.7437409637720872E-5"/>
    <n v="6.974963855088348E-2"/>
    <n v="1"/>
  </r>
  <r>
    <n v="681"/>
    <n v="753449.91"/>
    <n v="23"/>
    <x v="0"/>
    <n v="4.0000000000000001E-3"/>
    <n v="0"/>
    <n v="0"/>
    <n v="0"/>
    <n v="0"/>
    <n v="0"/>
    <n v="0"/>
    <n v="0"/>
    <n v="0"/>
    <n v="0"/>
    <n v="0"/>
    <n v="0"/>
    <n v="0"/>
    <n v="3013.7996400000002"/>
    <n v="0"/>
    <n v="0"/>
    <n v="0"/>
    <n v="0"/>
    <n v="0"/>
    <n v="3013.7996400000002"/>
    <n v="4.0000000000000001E-3"/>
    <n v="2102.7599279999999"/>
    <n v="2.0572530077280117E-5"/>
    <n v="0.11829204794436066"/>
    <n v="1"/>
  </r>
  <r>
    <n v="686"/>
    <n v="762473.28"/>
    <n v="10"/>
    <x v="0"/>
    <n v="4.0000000000000001E-3"/>
    <n v="0"/>
    <n v="0"/>
    <n v="0"/>
    <n v="0"/>
    <n v="0"/>
    <n v="0"/>
    <n v="0"/>
    <n v="0"/>
    <n v="0"/>
    <n v="0"/>
    <n v="0"/>
    <n v="0"/>
    <n v="3049.8931200000002"/>
    <n v="0"/>
    <n v="0"/>
    <n v="0"/>
    <n v="0"/>
    <n v="0"/>
    <n v="3049.8931200000002"/>
    <n v="4.0000000000000001E-3"/>
    <n v="2109.9786240000003"/>
    <n v="2.0818908168590029E-5"/>
    <n v="5.204727042147507E-2"/>
    <n v="1"/>
  </r>
  <r>
    <n v="715"/>
    <n v="827052.99"/>
    <n v="22"/>
    <x v="2"/>
    <n v="0"/>
    <n v="0"/>
    <n v="0"/>
    <n v="1000000"/>
    <n v="4.0000000000000001E-3"/>
    <n v="2000000"/>
    <n v="3.0000000000000001E-3"/>
    <n v="5000000"/>
    <n v="2.5000000000000001E-3"/>
    <n v="30000000"/>
    <n v="2.5000000000000001E-3"/>
    <n v="40000000"/>
    <n v="2.5000000000000001E-3"/>
    <n v="0"/>
    <n v="3308.2119600000001"/>
    <n v="0"/>
    <n v="0"/>
    <n v="0"/>
    <n v="0"/>
    <n v="3308.2119600000001"/>
    <n v="4.0000000000000001E-3"/>
    <n v="2161.6423919999997"/>
    <n v="2.2582221175498511E-5"/>
    <n v="0.12420221646524181"/>
    <n v="1"/>
  </r>
  <r>
    <n v="726"/>
    <n v="851526.1"/>
    <n v="20"/>
    <x v="0"/>
    <n v="4.0000000000000001E-3"/>
    <n v="0"/>
    <n v="0"/>
    <n v="0"/>
    <n v="0"/>
    <n v="0"/>
    <n v="0"/>
    <n v="0"/>
    <n v="0"/>
    <n v="0"/>
    <n v="0"/>
    <n v="0"/>
    <n v="0"/>
    <n v="3406.1044000000002"/>
    <n v="0"/>
    <n v="0"/>
    <n v="0"/>
    <n v="0"/>
    <n v="0"/>
    <n v="3406.1044000000002"/>
    <n v="4.0000000000000001E-3"/>
    <n v="2181.2208799999999"/>
    <n v="2.3250445811107779E-5"/>
    <n v="0.11625222905553889"/>
    <n v="1"/>
  </r>
  <r>
    <n v="601"/>
    <n v="569598.4"/>
    <n v="14"/>
    <x v="2"/>
    <n v="0"/>
    <n v="0"/>
    <n v="0"/>
    <n v="999999"/>
    <n v="4.1999999999999997E-3"/>
    <n v="2499999"/>
    <n v="3.0000000000000001E-3"/>
    <n v="3999996"/>
    <n v="2.5000000000000001E-3"/>
    <n v="7999992"/>
    <n v="2.5000000000000001E-3"/>
    <n v="15999984"/>
    <n v="2.5000000000000001E-3"/>
    <n v="0"/>
    <n v="2392.3132799999998"/>
    <n v="0"/>
    <n v="0"/>
    <n v="0"/>
    <n v="0"/>
    <n v="2392.3132799999998"/>
    <n v="4.1999999999999997E-3"/>
    <n v="1955.6787200000001"/>
    <n v="1.6330195363311094E-5"/>
    <n v="5.443398454437031E-2"/>
    <n v="1"/>
  </r>
  <r>
    <n v="667"/>
    <n v="725359.21"/>
    <n v="29"/>
    <x v="0"/>
    <n v="4.1999999999999997E-3"/>
    <n v="0"/>
    <n v="0"/>
    <n v="0"/>
    <n v="0"/>
    <n v="0"/>
    <n v="0"/>
    <n v="0"/>
    <n v="0"/>
    <n v="0"/>
    <n v="0"/>
    <n v="0"/>
    <n v="0"/>
    <n v="3046.5086819999997"/>
    <n v="0"/>
    <n v="0"/>
    <n v="0"/>
    <n v="0"/>
    <n v="0"/>
    <n v="3046.5086819999997"/>
    <n v="4.1999999999999997E-3"/>
    <n v="2080.2873680000002"/>
    <n v="2.0795805620024555E-5"/>
    <n v="0.14359008642397908"/>
    <n v="1"/>
  </r>
  <r>
    <n v="624"/>
    <n v="629487.17000000004"/>
    <n v="3"/>
    <x v="0"/>
    <n v="4.4999999999999997E-3"/>
    <n v="0"/>
    <n v="0"/>
    <n v="0"/>
    <n v="0"/>
    <n v="0"/>
    <n v="0"/>
    <n v="0"/>
    <n v="0"/>
    <n v="0"/>
    <n v="0"/>
    <n v="0"/>
    <n v="0"/>
    <n v="2832.6922650000001"/>
    <n v="0"/>
    <n v="0"/>
    <n v="0"/>
    <n v="0"/>
    <n v="0"/>
    <n v="2832.6922650000001"/>
    <n v="4.4999999999999997E-3"/>
    <n v="2003.5897360000001"/>
    <n v="1.9336271080512579E-5"/>
    <n v="1.2890847387008388E-2"/>
    <n v="1"/>
  </r>
  <r>
    <n v="706"/>
    <n v="802912.45"/>
    <n v="15"/>
    <x v="0"/>
    <n v="4.4999999999999997E-3"/>
    <n v="0"/>
    <n v="0"/>
    <n v="0"/>
    <n v="0"/>
    <n v="0"/>
    <n v="0"/>
    <n v="0"/>
    <n v="0"/>
    <n v="0"/>
    <n v="0"/>
    <n v="0"/>
    <n v="0"/>
    <n v="3613.1060249999996"/>
    <n v="0"/>
    <n v="0"/>
    <n v="0"/>
    <n v="0"/>
    <n v="0"/>
    <n v="3613.1060249999996"/>
    <n v="4.4999999999999997E-3"/>
    <n v="2142.32996"/>
    <n v="2.4663461825788285E-5"/>
    <n v="8.2211539419294294E-2"/>
    <n v="1"/>
  </r>
  <r>
    <n v="738"/>
    <n v="882312.8"/>
    <n v="30"/>
    <x v="0"/>
    <n v="4.4999999999999997E-3"/>
    <n v="0"/>
    <n v="0"/>
    <n v="0"/>
    <n v="0"/>
    <n v="0"/>
    <n v="0"/>
    <n v="0"/>
    <n v="0"/>
    <n v="0"/>
    <n v="0"/>
    <n v="0"/>
    <n v="0"/>
    <n v="3970.4076"/>
    <n v="0"/>
    <n v="0"/>
    <n v="0"/>
    <n v="0"/>
    <n v="0"/>
    <n v="3970.4076"/>
    <n v="4.4999999999999997E-3"/>
    <n v="2205.8502400000002"/>
    <n v="2.7102441942710413E-5"/>
    <n v="0.18068294628473611"/>
    <n v="1"/>
  </r>
  <r>
    <n v="672"/>
    <n v="739097.68"/>
    <n v="7"/>
    <x v="2"/>
    <n v="0"/>
    <n v="0"/>
    <n v="0"/>
    <n v="500000"/>
    <n v="5.0000000000000001E-3"/>
    <n v="1000000"/>
    <n v="4.0000000000000001E-3"/>
    <n v="10000000"/>
    <n v="2.5000000000000001E-3"/>
    <n v="40000000"/>
    <n v="2.5000000000000001E-3"/>
    <n v="60000000"/>
    <n v="2.5000000000000001E-3"/>
    <n v="0"/>
    <n v="2500"/>
    <n v="956.39072000000021"/>
    <n v="0"/>
    <n v="0"/>
    <n v="0"/>
    <n v="3456.3907200000003"/>
    <n v="4.6765005675569165E-3"/>
    <n v="2091.2781439999999"/>
    <n v="2.3593705799909073E-5"/>
    <n v="3.5316138256269641E-2"/>
    <n v="1"/>
  </r>
  <r>
    <n v="639"/>
    <n v="670965.34"/>
    <n v="11"/>
    <x v="3"/>
    <n v="0"/>
    <n v="0"/>
    <n v="500"/>
    <n v="500000"/>
    <n v="5.0000000000000001E-3"/>
    <n v="1000000"/>
    <n v="4.0000000000000001E-3"/>
    <n v="20000000"/>
    <n v="3.0000000000000001E-3"/>
    <n v="30000000"/>
    <n v="3.0000000000000001E-3"/>
    <n v="40000000"/>
    <n v="3.0000000000000001E-3"/>
    <n v="0"/>
    <n v="2500"/>
    <n v="683.86135999999988"/>
    <n v="0"/>
    <n v="0"/>
    <n v="0"/>
    <n v="3183.8613599999999"/>
    <n v="4.7451949753470127E-3"/>
    <n v="2036.7722720000002"/>
    <n v="2.1733390209871407E-5"/>
    <n v="5.0380920815820143E-2"/>
    <n v="1"/>
  </r>
  <r>
    <n v="731"/>
    <n v="866046.52"/>
    <n v="15"/>
    <x v="2"/>
    <n v="0"/>
    <n v="0"/>
    <n v="0"/>
    <n v="250000"/>
    <n v="7.4999999999999997E-3"/>
    <n v="500000"/>
    <n v="5.0000000000000001E-3"/>
    <n v="1000000"/>
    <n v="3.0000000000000001E-3"/>
    <n v="20000000"/>
    <n v="3.0000000000000001E-3"/>
    <n v="40000000"/>
    <n v="3.0000000000000001E-3"/>
    <n v="0"/>
    <n v="1875"/>
    <n v="1250"/>
    <n v="1098.1395600000001"/>
    <n v="0"/>
    <n v="0"/>
    <n v="4223.1395599999996"/>
    <n v="4.8763426241814345E-3"/>
    <n v="2192.8372159999999"/>
    <n v="2.8827618288072887E-5"/>
    <n v="8.8675941714345882E-2"/>
    <n v="1"/>
  </r>
  <r>
    <n v="723"/>
    <n v="843039.34"/>
    <n v="27"/>
    <x v="0"/>
    <n v="5.0000000000000001E-3"/>
    <n v="0"/>
    <n v="0"/>
    <n v="0"/>
    <n v="0"/>
    <n v="0"/>
    <n v="0"/>
    <n v="0"/>
    <n v="0"/>
    <n v="0"/>
    <n v="0"/>
    <n v="0"/>
    <n v="0"/>
    <n v="4215.1966999999995"/>
    <n v="0"/>
    <n v="0"/>
    <n v="0"/>
    <n v="0"/>
    <n v="0"/>
    <n v="4215.1966999999995"/>
    <n v="4.9999999999999992E-3"/>
    <n v="2174.4314720000002"/>
    <n v="2.8773399446156236E-5"/>
    <n v="0.15537635700924371"/>
    <n v="1"/>
  </r>
  <r>
    <n v="569"/>
    <n v="507554.14"/>
    <n v="3"/>
    <x v="0"/>
    <n v="5.0000000000000001E-3"/>
    <n v="0"/>
    <n v="0"/>
    <n v="0"/>
    <n v="0"/>
    <n v="0"/>
    <n v="0"/>
    <n v="0"/>
    <n v="0"/>
    <n v="0"/>
    <n v="0"/>
    <n v="0"/>
    <n v="0"/>
    <n v="2537.7707"/>
    <n v="0"/>
    <n v="0"/>
    <n v="0"/>
    <n v="0"/>
    <n v="0"/>
    <n v="2537.7707"/>
    <n v="5.0000000000000001E-3"/>
    <n v="1906.043312"/>
    <n v="1.7323103819532679E-5"/>
    <n v="1.0393862291719607E-2"/>
    <n v="1"/>
  </r>
  <r>
    <n v="570"/>
    <n v="510938.7"/>
    <n v="65"/>
    <x v="2"/>
    <n v="0"/>
    <n v="0"/>
    <n v="0"/>
    <n v="1000000"/>
    <n v="5.0000000000000001E-3"/>
    <n v="2000000"/>
    <n v="3.5000000000000001E-3"/>
    <n v="4000000"/>
    <n v="2.5000000000000001E-3"/>
    <n v="8000000"/>
    <n v="2.5000000000000001E-3"/>
    <n v="16000000"/>
    <n v="2.5000000000000001E-3"/>
    <n v="0"/>
    <n v="2554.6935000000003"/>
    <n v="0"/>
    <n v="0"/>
    <n v="0"/>
    <n v="0"/>
    <n v="2554.6935000000003"/>
    <n v="5.0000000000000001E-3"/>
    <n v="2958.7509599999998"/>
    <n v="1.7438620726287568E-5"/>
    <n v="0.22670206944173837"/>
    <n v="1"/>
  </r>
  <r>
    <n v="577"/>
    <n v="515120.81"/>
    <n v="12"/>
    <x v="0"/>
    <n v="5.0000000000000001E-3"/>
    <n v="0"/>
    <n v="0"/>
    <n v="0"/>
    <n v="0"/>
    <n v="0"/>
    <n v="0"/>
    <n v="0"/>
    <n v="0"/>
    <n v="0"/>
    <n v="0"/>
    <n v="0"/>
    <n v="0"/>
    <n v="2575.6040499999999"/>
    <n v="0"/>
    <n v="0"/>
    <n v="0"/>
    <n v="0"/>
    <n v="0"/>
    <n v="2575.6040499999999"/>
    <n v="5.0000000000000001E-3"/>
    <n v="1912.096648"/>
    <n v="1.7581358456127983E-5"/>
    <n v="4.219526029470716E-2"/>
    <n v="1"/>
  </r>
  <r>
    <n v="581"/>
    <n v="521495.56"/>
    <n v="10"/>
    <x v="0"/>
    <n v="5.0000000000000001E-3"/>
    <n v="0"/>
    <n v="0"/>
    <n v="0"/>
    <n v="0"/>
    <n v="0"/>
    <n v="0"/>
    <n v="0"/>
    <n v="0"/>
    <n v="0"/>
    <n v="0"/>
    <n v="0"/>
    <n v="0"/>
    <n v="2607.4778000000001"/>
    <n v="0"/>
    <n v="0"/>
    <n v="0"/>
    <n v="0"/>
    <n v="0"/>
    <n v="2607.4778000000001"/>
    <n v="5.0000000000000001E-3"/>
    <n v="1917.1964480000001"/>
    <n v="1.7798932203183943E-5"/>
    <n v="3.5597864406367891E-2"/>
    <n v="1"/>
  </r>
  <r>
    <n v="587"/>
    <n v="535086.85"/>
    <n v="5"/>
    <x v="0"/>
    <n v="5.0000000000000001E-3"/>
    <n v="0"/>
    <n v="0"/>
    <n v="0"/>
    <n v="0"/>
    <n v="0"/>
    <n v="0"/>
    <n v="0"/>
    <n v="0"/>
    <n v="0"/>
    <n v="0"/>
    <n v="0"/>
    <n v="0"/>
    <n v="2675.4342499999998"/>
    <n v="0"/>
    <n v="0"/>
    <n v="0"/>
    <n v="0"/>
    <n v="0"/>
    <n v="2675.4342499999998"/>
    <n v="5.0000000000000001E-3"/>
    <n v="1928.0694800000001"/>
    <n v="1.8262810456076093E-5"/>
    <n v="1.8262810456076091E-2"/>
    <n v="1"/>
  </r>
  <r>
    <n v="588"/>
    <n v="536329.34"/>
    <n v="4"/>
    <x v="0"/>
    <n v="5.0000000000000001E-3"/>
    <n v="0"/>
    <n v="0"/>
    <n v="0"/>
    <n v="0"/>
    <n v="0"/>
    <n v="0"/>
    <n v="0"/>
    <n v="0"/>
    <n v="0"/>
    <n v="0"/>
    <n v="0"/>
    <n v="0"/>
    <n v="2681.6466999999998"/>
    <n v="0"/>
    <n v="0"/>
    <n v="0"/>
    <n v="0"/>
    <n v="0"/>
    <n v="2681.6466999999998"/>
    <n v="5.0000000000000001E-3"/>
    <n v="1929.063472"/>
    <n v="1.8305217327714911E-5"/>
    <n v="1.4644173862171928E-2"/>
    <n v="1"/>
  </r>
  <r>
    <n v="589"/>
    <n v="540938.74"/>
    <n v="8"/>
    <x v="2"/>
    <n v="0"/>
    <n v="0"/>
    <n v="0"/>
    <n v="1000000"/>
    <n v="5.0000000000000001E-3"/>
    <n v="10000000"/>
    <n v="2.5000000000000001E-3"/>
    <n v="12000000"/>
    <n v="1E-3"/>
    <n v="15000000"/>
    <n v="1E-3"/>
    <n v="18000000"/>
    <n v="1E-3"/>
    <n v="0"/>
    <n v="2704.6936999999998"/>
    <n v="0"/>
    <n v="0"/>
    <n v="0"/>
    <n v="0"/>
    <n v="2704.6936999999998"/>
    <n v="5.0000000000000001E-3"/>
    <n v="1932.750992"/>
    <n v="1.8462538701836208E-5"/>
    <n v="2.9540061922937934E-2"/>
    <n v="1"/>
  </r>
  <r>
    <n v="591"/>
    <n v="543300.96"/>
    <n v="5"/>
    <x v="0"/>
    <n v="5.0000000000000001E-3"/>
    <n v="0"/>
    <n v="0"/>
    <n v="0"/>
    <n v="0"/>
    <n v="0"/>
    <n v="0"/>
    <n v="0"/>
    <n v="0"/>
    <n v="0"/>
    <n v="0"/>
    <n v="0"/>
    <n v="0"/>
    <n v="2716.5047999999997"/>
    <n v="0"/>
    <n v="0"/>
    <n v="0"/>
    <n v="0"/>
    <n v="0"/>
    <n v="2716.5047999999997"/>
    <n v="5.0000000000000001E-3"/>
    <n v="1934.640768"/>
    <n v="1.8543162578344391E-5"/>
    <n v="1.8543162578344392E-2"/>
    <n v="1"/>
  </r>
  <r>
    <n v="594"/>
    <n v="550003.56000000006"/>
    <n v="6"/>
    <x v="0"/>
    <n v="5.0000000000000001E-3"/>
    <n v="0"/>
    <n v="0"/>
    <n v="0"/>
    <n v="0"/>
    <n v="0"/>
    <n v="0"/>
    <n v="0"/>
    <n v="0"/>
    <n v="0"/>
    <n v="0"/>
    <n v="0"/>
    <n v="0"/>
    <n v="2750.0178000000005"/>
    <n v="0"/>
    <n v="0"/>
    <n v="0"/>
    <n v="0"/>
    <n v="0"/>
    <n v="2750.0178000000005"/>
    <n v="5.0000000000000001E-3"/>
    <n v="1940.0028480000001"/>
    <n v="1.8771926027423539E-5"/>
    <n v="2.2526311232908245E-2"/>
    <n v="1"/>
  </r>
  <r>
    <n v="595"/>
    <n v="550644.37"/>
    <n v="8"/>
    <x v="0"/>
    <n v="5.0000000000000001E-3"/>
    <n v="0"/>
    <n v="0"/>
    <n v="0"/>
    <n v="0"/>
    <n v="0"/>
    <n v="0"/>
    <n v="0"/>
    <n v="0"/>
    <n v="0"/>
    <n v="0"/>
    <n v="0"/>
    <n v="0"/>
    <n v="2753.2218499999999"/>
    <n v="0"/>
    <n v="0"/>
    <n v="0"/>
    <n v="0"/>
    <n v="0"/>
    <n v="2753.2218499999999"/>
    <n v="5.0000000000000001E-3"/>
    <n v="1940.515496"/>
    <n v="1.8793797227525648E-5"/>
    <n v="3.0070075564041038E-2"/>
    <n v="1"/>
  </r>
  <r>
    <n v="597"/>
    <n v="557908.27"/>
    <n v="27"/>
    <x v="0"/>
    <n v="5.0000000000000001E-3"/>
    <n v="0"/>
    <n v="0"/>
    <n v="0"/>
    <n v="0"/>
    <n v="0"/>
    <n v="0"/>
    <n v="0"/>
    <n v="0"/>
    <n v="0"/>
    <n v="0"/>
    <n v="0"/>
    <n v="0"/>
    <n v="2789.54135"/>
    <n v="0"/>
    <n v="0"/>
    <n v="0"/>
    <n v="0"/>
    <n v="0"/>
    <n v="2789.54135"/>
    <n v="5.0000000000000001E-3"/>
    <n v="1946.3266160000001"/>
    <n v="1.9041718156384004E-5"/>
    <n v="0.10282527804447363"/>
    <n v="1"/>
  </r>
  <r>
    <n v="602"/>
    <n v="570396.49"/>
    <n v="106"/>
    <x v="2"/>
    <n v="0"/>
    <n v="0"/>
    <n v="0"/>
    <n v="3999999"/>
    <n v="5.0000000000000001E-3"/>
    <n v="5999999"/>
    <n v="3.0000000000000001E-3"/>
    <n v="7999999"/>
    <n v="2E-3"/>
    <n v="10000000"/>
    <n v="1E-3"/>
    <n v="100000000"/>
    <n v="1E-3"/>
    <n v="0"/>
    <n v="2851.98245"/>
    <n v="0"/>
    <n v="0"/>
    <n v="0"/>
    <n v="0"/>
    <n v="2851.98245"/>
    <n v="5.0000000000000001E-3"/>
    <n v="4236.3171920000004"/>
    <n v="1.9467948019431056E-5"/>
    <n v="0.41272049801193833"/>
    <n v="1"/>
  </r>
  <r>
    <n v="611"/>
    <n v="592253.87"/>
    <n v="15"/>
    <x v="0"/>
    <n v="5.0000000000000001E-3"/>
    <n v="0"/>
    <n v="0"/>
    <n v="0"/>
    <n v="0"/>
    <n v="0"/>
    <n v="0"/>
    <n v="0"/>
    <n v="0"/>
    <n v="0"/>
    <n v="0"/>
    <n v="0"/>
    <n v="0"/>
    <n v="2961.26935"/>
    <n v="0"/>
    <n v="0"/>
    <n v="0"/>
    <n v="0"/>
    <n v="0"/>
    <n v="2961.26935"/>
    <n v="5.0000000000000001E-3"/>
    <n v="1973.8030960000001"/>
    <n v="2.0213952500771661E-5"/>
    <n v="6.0641857502314982E-2"/>
    <n v="1"/>
  </r>
  <r>
    <n v="617"/>
    <n v="616033.93000000005"/>
    <n v="2"/>
    <x v="0"/>
    <n v="5.0000000000000001E-3"/>
    <n v="0"/>
    <n v="0"/>
    <n v="0"/>
    <n v="0"/>
    <n v="0"/>
    <n v="0"/>
    <n v="0"/>
    <n v="0"/>
    <n v="0"/>
    <n v="0"/>
    <n v="0"/>
    <n v="0"/>
    <n v="3080.1696500000003"/>
    <n v="0"/>
    <n v="0"/>
    <n v="0"/>
    <n v="0"/>
    <n v="0"/>
    <n v="3080.1696500000003"/>
    <n v="5.0000000000000001E-3"/>
    <n v="1992.8271440000001"/>
    <n v="2.1025579115057019E-5"/>
    <n v="8.4102316460228071E-3"/>
    <n v="1"/>
  </r>
  <r>
    <n v="618"/>
    <n v="618039.29"/>
    <n v="9"/>
    <x v="0"/>
    <n v="5.0000000000000001E-3"/>
    <n v="0"/>
    <n v="0"/>
    <n v="0"/>
    <n v="0"/>
    <n v="0"/>
    <n v="0"/>
    <n v="0"/>
    <n v="0"/>
    <n v="0"/>
    <n v="0"/>
    <n v="0"/>
    <n v="0"/>
    <n v="3090.1964500000004"/>
    <n v="0"/>
    <n v="0"/>
    <n v="0"/>
    <n v="0"/>
    <n v="0"/>
    <n v="3090.1964500000004"/>
    <n v="5.0000000000000001E-3"/>
    <n v="1994.4314320000001"/>
    <n v="2.1094023162179831E-5"/>
    <n v="3.7969241691923693E-2"/>
    <n v="1"/>
  </r>
  <r>
    <n v="627"/>
    <n v="637808.1"/>
    <n v="18"/>
    <x v="0"/>
    <n v="5.0000000000000001E-3"/>
    <n v="0"/>
    <n v="0"/>
    <n v="0"/>
    <n v="0"/>
    <n v="0"/>
    <n v="0"/>
    <n v="0"/>
    <n v="0"/>
    <n v="0"/>
    <n v="0"/>
    <n v="0"/>
    <n v="0"/>
    <n v="3189.0405000000001"/>
    <n v="0"/>
    <n v="0"/>
    <n v="0"/>
    <n v="0"/>
    <n v="0"/>
    <n v="3189.0405000000001"/>
    <n v="5.0000000000000001E-3"/>
    <n v="2010.24648"/>
    <n v="2.1768743593026111E-5"/>
    <n v="7.8367476934894001E-2"/>
    <n v="1"/>
  </r>
  <r>
    <n v="630"/>
    <n v="641289.78"/>
    <n v="6"/>
    <x v="0"/>
    <n v="5.0000000000000001E-3"/>
    <n v="0"/>
    <n v="0"/>
    <n v="0"/>
    <n v="0"/>
    <n v="0"/>
    <n v="0"/>
    <n v="0"/>
    <n v="0"/>
    <n v="0"/>
    <n v="0"/>
    <n v="0"/>
    <n v="0"/>
    <n v="3206.4489000000003"/>
    <n v="0"/>
    <n v="0"/>
    <n v="0"/>
    <n v="0"/>
    <n v="0"/>
    <n v="3206.4489000000003"/>
    <n v="5.0000000000000001E-3"/>
    <n v="2013.0318240000001"/>
    <n v="2.1887575259154167E-5"/>
    <n v="2.6265090310985E-2"/>
    <n v="1"/>
  </r>
  <r>
    <n v="632"/>
    <n v="645638.6"/>
    <n v="27"/>
    <x v="0"/>
    <n v="5.0000000000000001E-3"/>
    <n v="0"/>
    <n v="0"/>
    <n v="0"/>
    <n v="0"/>
    <n v="0"/>
    <n v="0"/>
    <n v="0"/>
    <n v="0"/>
    <n v="0"/>
    <n v="0"/>
    <n v="0"/>
    <n v="0"/>
    <n v="3228.1929999999998"/>
    <n v="0"/>
    <n v="0"/>
    <n v="0"/>
    <n v="0"/>
    <n v="0"/>
    <n v="3228.1929999999998"/>
    <n v="5.0000000000000001E-3"/>
    <n v="2016.51088"/>
    <n v="2.2036002893598169E-5"/>
    <n v="0.11899441562543012"/>
    <n v="1"/>
  </r>
  <r>
    <n v="637"/>
    <n v="664243.32999999996"/>
    <n v="6"/>
    <x v="0"/>
    <n v="5.0000000000000001E-3"/>
    <n v="0"/>
    <n v="0"/>
    <n v="0"/>
    <n v="0"/>
    <n v="0"/>
    <n v="0"/>
    <n v="0"/>
    <n v="0"/>
    <n v="0"/>
    <n v="0"/>
    <n v="0"/>
    <n v="0"/>
    <n v="3321.2166499999998"/>
    <n v="0"/>
    <n v="0"/>
    <n v="0"/>
    <n v="0"/>
    <n v="0"/>
    <n v="3321.2166499999998"/>
    <n v="5.0000000000000001E-3"/>
    <n v="2031.3946639999999"/>
    <n v="2.2670992629519493E-5"/>
    <n v="2.720519115542339E-2"/>
    <n v="1"/>
  </r>
  <r>
    <n v="638"/>
    <n v="665176.11"/>
    <n v="8"/>
    <x v="0"/>
    <n v="5.0000000000000001E-3"/>
    <n v="0"/>
    <n v="0"/>
    <n v="0"/>
    <n v="0"/>
    <n v="0"/>
    <n v="0"/>
    <n v="0"/>
    <n v="0"/>
    <n v="0"/>
    <n v="0"/>
    <n v="0"/>
    <n v="0"/>
    <n v="3325.8805499999999"/>
    <n v="0"/>
    <n v="0"/>
    <n v="0"/>
    <n v="0"/>
    <n v="0"/>
    <n v="3325.8805499999999"/>
    <n v="5.0000000000000001E-3"/>
    <n v="2032.1408879999999"/>
    <n v="2.2702828927378839E-5"/>
    <n v="3.6324526283806141E-2"/>
    <n v="1"/>
  </r>
  <r>
    <n v="644"/>
    <n v="679014.40000000002"/>
    <n v="63"/>
    <x v="0"/>
    <n v="5.0000000000000001E-3"/>
    <n v="0"/>
    <n v="0"/>
    <n v="0"/>
    <n v="0"/>
    <n v="0"/>
    <n v="0"/>
    <n v="0"/>
    <n v="0"/>
    <n v="0"/>
    <n v="0"/>
    <n v="0"/>
    <n v="0"/>
    <n v="3395.0720000000001"/>
    <n v="0"/>
    <n v="0"/>
    <n v="0"/>
    <n v="0"/>
    <n v="0"/>
    <n v="3395.0720000000001"/>
    <n v="5.0000000000000001E-3"/>
    <n v="3033.2115199999998"/>
    <n v="2.3175137427029342E-5"/>
    <n v="0.29200673158056967"/>
    <n v="1"/>
  </r>
  <r>
    <n v="647"/>
    <n v="684252.05"/>
    <n v="8"/>
    <x v="0"/>
    <n v="5.0000000000000001E-3"/>
    <n v="0"/>
    <n v="0"/>
    <n v="0"/>
    <n v="0"/>
    <n v="0"/>
    <n v="0"/>
    <n v="0"/>
    <n v="0"/>
    <n v="0"/>
    <n v="0"/>
    <n v="0"/>
    <n v="0"/>
    <n v="3421.2602500000003"/>
    <n v="0"/>
    <n v="0"/>
    <n v="0"/>
    <n v="0"/>
    <n v="0"/>
    <n v="3421.2602500000003"/>
    <n v="5.0000000000000001E-3"/>
    <n v="2047.40164"/>
    <n v="2.3353901321498558E-5"/>
    <n v="3.7366242114397694E-2"/>
    <n v="1"/>
  </r>
  <r>
    <n v="650"/>
    <n v="687431.83"/>
    <n v="10"/>
    <x v="0"/>
    <n v="5.0000000000000001E-3"/>
    <n v="0"/>
    <n v="0"/>
    <n v="0"/>
    <n v="0"/>
    <n v="0"/>
    <n v="0"/>
    <n v="0"/>
    <n v="0"/>
    <n v="0"/>
    <n v="0"/>
    <n v="0"/>
    <n v="0"/>
    <n v="3437.15915"/>
    <n v="0"/>
    <n v="0"/>
    <n v="0"/>
    <n v="0"/>
    <n v="0"/>
    <n v="3437.15915"/>
    <n v="5.0000000000000001E-3"/>
    <n v="2049.9454639999999"/>
    <n v="2.3462428973471355E-5"/>
    <n v="4.6924857946942712E-2"/>
    <n v="1"/>
  </r>
  <r>
    <n v="653"/>
    <n v="692863.32"/>
    <n v="24"/>
    <x v="0"/>
    <n v="5.0000000000000001E-3"/>
    <n v="0"/>
    <n v="0"/>
    <n v="0"/>
    <n v="0"/>
    <n v="0"/>
    <n v="0"/>
    <n v="0"/>
    <n v="0"/>
    <n v="0"/>
    <n v="0"/>
    <n v="0"/>
    <n v="0"/>
    <n v="3464.3165999999997"/>
    <n v="0"/>
    <n v="0"/>
    <n v="0"/>
    <n v="0"/>
    <n v="0"/>
    <n v="3464.3165999999997"/>
    <n v="5.0000000000000001E-3"/>
    <n v="2054.2906560000001"/>
    <n v="2.3647808734465432E-5"/>
    <n v="0.11350948192543409"/>
    <n v="1"/>
  </r>
  <r>
    <n v="655"/>
    <n v="697278.06"/>
    <n v="13"/>
    <x v="0"/>
    <n v="5.0000000000000001E-3"/>
    <n v="0"/>
    <n v="0"/>
    <n v="0"/>
    <n v="0"/>
    <n v="0"/>
    <n v="0"/>
    <n v="0"/>
    <n v="0"/>
    <n v="0"/>
    <n v="0"/>
    <n v="0"/>
    <n v="0"/>
    <n v="3486.3903000000005"/>
    <n v="0"/>
    <n v="0"/>
    <n v="0"/>
    <n v="0"/>
    <n v="0"/>
    <n v="3486.3903000000005"/>
    <n v="5.0000000000000001E-3"/>
    <n v="2057.8224479999999"/>
    <n v="2.3798486255007862E-5"/>
    <n v="6.187606426302044E-2"/>
    <n v="1"/>
  </r>
  <r>
    <n v="657"/>
    <n v="701003.22"/>
    <n v="20"/>
    <x v="0"/>
    <n v="5.0000000000000001E-3"/>
    <n v="0"/>
    <n v="0"/>
    <n v="0"/>
    <n v="0"/>
    <n v="0"/>
    <n v="0"/>
    <n v="0"/>
    <n v="0"/>
    <n v="0"/>
    <n v="0"/>
    <n v="0"/>
    <n v="0"/>
    <n v="3505.0160999999998"/>
    <n v="0"/>
    <n v="0"/>
    <n v="0"/>
    <n v="0"/>
    <n v="0"/>
    <n v="3505.0160999999998"/>
    <n v="5.0000000000000001E-3"/>
    <n v="2060.802576"/>
    <n v="2.3925628028345321E-5"/>
    <n v="9.570251211338128E-2"/>
    <n v="1"/>
  </r>
  <r>
    <n v="661"/>
    <n v="708478.22"/>
    <n v="20"/>
    <x v="0"/>
    <n v="5.0000000000000001E-3"/>
    <n v="0"/>
    <n v="0"/>
    <n v="0"/>
    <n v="0"/>
    <n v="0"/>
    <n v="0"/>
    <n v="0"/>
    <n v="0"/>
    <n v="0"/>
    <n v="0"/>
    <n v="0"/>
    <n v="0"/>
    <n v="3542.3910999999998"/>
    <n v="0"/>
    <n v="0"/>
    <n v="0"/>
    <n v="0"/>
    <n v="0"/>
    <n v="3542.3910999999998"/>
    <n v="5.0000000000000001E-3"/>
    <n v="2066.7825760000001"/>
    <n v="2.4180753917085007E-5"/>
    <n v="9.6723015668340032E-2"/>
    <n v="1"/>
  </r>
  <r>
    <n v="669"/>
    <n v="734863.28"/>
    <n v="11"/>
    <x v="2"/>
    <n v="0"/>
    <n v="0"/>
    <n v="0"/>
    <n v="1000000"/>
    <n v="5.0000000000000001E-3"/>
    <n v="2000000"/>
    <n v="4.0000000000000001E-3"/>
    <n v="3000000"/>
    <n v="3.0000000000000001E-3"/>
    <n v="10000000"/>
    <n v="3.0000000000000001E-3"/>
    <n v="25000000"/>
    <n v="3.0000000000000001E-3"/>
    <n v="0"/>
    <n v="3674.3164000000002"/>
    <n v="0"/>
    <n v="0"/>
    <n v="0"/>
    <n v="0"/>
    <n v="3674.3164000000002"/>
    <n v="5.0000000000000001E-3"/>
    <n v="2087.8906240000001"/>
    <n v="2.5081290623700384E-5"/>
    <n v="5.5178839372140846E-2"/>
    <n v="1"/>
  </r>
  <r>
    <n v="670"/>
    <n v="735583.42"/>
    <n v="24"/>
    <x v="0"/>
    <n v="5.0000000000000001E-3"/>
    <n v="0"/>
    <n v="0"/>
    <n v="0"/>
    <n v="0"/>
    <n v="0"/>
    <n v="0"/>
    <n v="0"/>
    <n v="0"/>
    <n v="0"/>
    <n v="0"/>
    <n v="0"/>
    <n v="0"/>
    <n v="3677.9171000000001"/>
    <n v="0"/>
    <n v="0"/>
    <n v="0"/>
    <n v="0"/>
    <n v="0"/>
    <n v="3677.9171000000001"/>
    <n v="5.0000000000000001E-3"/>
    <n v="2088.4667360000003"/>
    <n v="2.5105869400625735E-5"/>
    <n v="0.12050817312300352"/>
    <n v="1"/>
  </r>
  <r>
    <n v="677"/>
    <n v="748993.56"/>
    <n v="53"/>
    <x v="0"/>
    <n v="5.0000000000000001E-3"/>
    <n v="0"/>
    <n v="0"/>
    <n v="0"/>
    <n v="0"/>
    <n v="0"/>
    <n v="0"/>
    <n v="0"/>
    <n v="0"/>
    <n v="0"/>
    <n v="0"/>
    <n v="0"/>
    <n v="0"/>
    <n v="3744.9678000000004"/>
    <n v="0"/>
    <n v="0"/>
    <n v="0"/>
    <n v="0"/>
    <n v="0"/>
    <n v="3744.9678000000004"/>
    <n v="5.0000000000000001E-3"/>
    <n v="2789.1948480000001"/>
    <n v="2.5563564903719193E-5"/>
    <n v="0.27097378797942345"/>
    <n v="1"/>
  </r>
  <r>
    <n v="682"/>
    <n v="754400.54"/>
    <n v="4"/>
    <x v="2"/>
    <n v="0"/>
    <n v="0"/>
    <n v="0"/>
    <n v="3000000"/>
    <n v="5.0000000000000001E-3"/>
    <n v="10000000"/>
    <n v="2.5000000000000001E-3"/>
    <n v="12000000"/>
    <n v="2.5000000000000001E-3"/>
    <n v="24000000"/>
    <n v="2.5000000000000001E-3"/>
    <n v="48000000"/>
    <n v="2.5000000000000001E-3"/>
    <n v="0"/>
    <n v="3772.0027000000005"/>
    <n v="0"/>
    <n v="0"/>
    <n v="0"/>
    <n v="0"/>
    <n v="3772.0027000000005"/>
    <n v="5.0000000000000001E-3"/>
    <n v="2103.5204320000003"/>
    <n v="2.5748108124842635E-5"/>
    <n v="2.0598486499874107E-2"/>
    <n v="1"/>
  </r>
  <r>
    <n v="692"/>
    <n v="774311.39"/>
    <n v="2"/>
    <x v="0"/>
    <n v="5.0000000000000001E-3"/>
    <n v="0"/>
    <n v="0"/>
    <n v="0"/>
    <n v="0"/>
    <n v="0"/>
    <n v="0"/>
    <n v="0"/>
    <n v="0"/>
    <n v="0"/>
    <n v="0"/>
    <n v="0"/>
    <n v="0"/>
    <n v="3871.5569500000001"/>
    <n v="0"/>
    <n v="0"/>
    <n v="0"/>
    <n v="0"/>
    <n v="0"/>
    <n v="3871.5569500000001"/>
    <n v="5.0000000000000001E-3"/>
    <n v="2119.4491120000002"/>
    <n v="2.6427676459533276E-5"/>
    <n v="1.057107058381331E-2"/>
    <n v="1"/>
  </r>
  <r>
    <n v="696"/>
    <n v="781859.03"/>
    <n v="9"/>
    <x v="2"/>
    <n v="0"/>
    <n v="0"/>
    <n v="0"/>
    <n v="1000000"/>
    <n v="5.0000000000000001E-3"/>
    <n v="2000000"/>
    <n v="4.0000000000000001E-3"/>
    <n v="4000000"/>
    <n v="3.0000000000000001E-3"/>
    <n v="8000000"/>
    <n v="3.0000000000000001E-3"/>
    <n v="16000000"/>
    <n v="3.0000000000000001E-3"/>
    <n v="0"/>
    <n v="3909.2951500000004"/>
    <n v="0"/>
    <n v="0"/>
    <n v="0"/>
    <n v="0"/>
    <n v="3909.2951500000004"/>
    <n v="5.0000000000000001E-3"/>
    <n v="2125.487224"/>
    <n v="2.6685281591692099E-5"/>
    <n v="4.8033506865045775E-2"/>
    <n v="1"/>
  </r>
  <r>
    <n v="697"/>
    <n v="783500.23"/>
    <n v="12"/>
    <x v="0"/>
    <n v="5.0000000000000001E-3"/>
    <n v="0"/>
    <n v="0"/>
    <n v="0"/>
    <n v="0"/>
    <n v="0"/>
    <n v="0"/>
    <n v="0"/>
    <n v="0"/>
    <n v="0"/>
    <n v="0"/>
    <n v="0"/>
    <n v="0"/>
    <n v="3917.5011500000001"/>
    <n v="0"/>
    <n v="0"/>
    <n v="0"/>
    <n v="0"/>
    <n v="0"/>
    <n v="3917.5011500000001"/>
    <n v="5.0000000000000001E-3"/>
    <n v="2126.8001840000002"/>
    <n v="2.6741296656387694E-5"/>
    <n v="6.4179111975330466E-2"/>
    <n v="1"/>
  </r>
  <r>
    <n v="704"/>
    <n v="800821.75"/>
    <n v="26"/>
    <x v="0"/>
    <n v="5.0000000000000001E-3"/>
    <n v="0"/>
    <n v="0"/>
    <n v="0"/>
    <n v="0"/>
    <n v="0"/>
    <n v="0"/>
    <n v="0"/>
    <n v="0"/>
    <n v="0"/>
    <n v="0"/>
    <n v="0"/>
    <n v="0"/>
    <n v="4004.1087499999999"/>
    <n v="0"/>
    <n v="0"/>
    <n v="0"/>
    <n v="0"/>
    <n v="0"/>
    <n v="4004.1087499999999"/>
    <n v="5.0000000000000001E-3"/>
    <n v="2140.6574000000001"/>
    <n v="2.7332489724524447E-5"/>
    <n v="0.14212894656752711"/>
    <n v="1"/>
  </r>
  <r>
    <n v="707"/>
    <n v="805751.21"/>
    <n v="18"/>
    <x v="4"/>
    <n v="5.0000000000000001E-3"/>
    <n v="0"/>
    <n v="1600"/>
    <n v="0"/>
    <n v="0"/>
    <n v="0"/>
    <n v="0"/>
    <n v="0"/>
    <n v="0"/>
    <n v="0"/>
    <n v="0"/>
    <n v="0"/>
    <n v="0"/>
    <n v="4028.75605"/>
    <n v="0"/>
    <n v="0"/>
    <n v="0"/>
    <n v="0"/>
    <n v="0"/>
    <n v="4028.75605"/>
    <n v="5.0000000000000001E-3"/>
    <n v="2144.6009679999997"/>
    <n v="2.750073492365578E-5"/>
    <n v="9.9002645725160807E-2"/>
    <n v="1"/>
  </r>
  <r>
    <n v="716"/>
    <n v="828305.99"/>
    <n v="59"/>
    <x v="0"/>
    <n v="5.0000000000000001E-3"/>
    <n v="0"/>
    <n v="0"/>
    <n v="0"/>
    <n v="0"/>
    <n v="0"/>
    <n v="0"/>
    <n v="0"/>
    <n v="0"/>
    <n v="0"/>
    <n v="0"/>
    <n v="0"/>
    <n v="0"/>
    <n v="4141.5299500000001"/>
    <n v="0"/>
    <n v="0"/>
    <n v="0"/>
    <n v="0"/>
    <n v="0"/>
    <n v="4141.5299500000001"/>
    <n v="5.0000000000000001E-3"/>
    <n v="3032.6447920000001"/>
    <n v="2.8270542053131112E-5"/>
    <n v="0.33359239622694709"/>
    <n v="1"/>
  </r>
  <r>
    <n v="720"/>
    <n v="833453.47"/>
    <n v="5"/>
    <x v="0"/>
    <n v="5.0000000000000001E-3"/>
    <n v="0"/>
    <n v="0"/>
    <n v="0"/>
    <n v="0"/>
    <n v="0"/>
    <n v="0"/>
    <n v="0"/>
    <n v="0"/>
    <n v="0"/>
    <n v="0"/>
    <n v="0"/>
    <n v="0"/>
    <n v="4167.2673500000001"/>
    <n v="0"/>
    <n v="0"/>
    <n v="0"/>
    <n v="0"/>
    <n v="0"/>
    <n v="4167.2673500000001"/>
    <n v="5.0000000000000001E-3"/>
    <n v="2166.762776"/>
    <n v="2.8446228395575227E-5"/>
    <n v="2.8446228395575226E-2"/>
    <n v="1"/>
  </r>
  <r>
    <n v="721"/>
    <n v="834379.56"/>
    <n v="107"/>
    <x v="2"/>
    <n v="0"/>
    <n v="0"/>
    <n v="0"/>
    <n v="2000000"/>
    <n v="5.0000000000000001E-3"/>
    <n v="4000000"/>
    <n v="4.0000000000000001E-3"/>
    <n v="6000000"/>
    <n v="3.0000000000000001E-3"/>
    <n v="10000000"/>
    <n v="2.5000000000000001E-3"/>
    <n v="20000000"/>
    <n v="1E-3"/>
    <n v="0"/>
    <n v="4171.8978000000006"/>
    <n v="0"/>
    <n v="0"/>
    <n v="0"/>
    <n v="0"/>
    <n v="4171.8978000000006"/>
    <n v="5.0000000000000001E-3"/>
    <n v="4477.5036479999999"/>
    <n v="2.8477836360030472E-5"/>
    <n v="0.60942569810465208"/>
    <n v="1"/>
  </r>
  <r>
    <n v="739"/>
    <n v="884546.65"/>
    <n v="8"/>
    <x v="2"/>
    <n v="0"/>
    <n v="0"/>
    <n v="0"/>
    <n v="2000000"/>
    <n v="5.0000000000000001E-3"/>
    <n v="4000000"/>
    <n v="4.0000000000000001E-3"/>
    <n v="6000000"/>
    <n v="3.0000000000000001E-3"/>
    <n v="10000000"/>
    <n v="2.5000000000000001E-3"/>
    <n v="20000000"/>
    <n v="2E-3"/>
    <n v="0"/>
    <n v="4422.7332500000002"/>
    <n v="0"/>
    <n v="0"/>
    <n v="0"/>
    <n v="0"/>
    <n v="4422.7332500000002"/>
    <n v="5.0000000000000001E-3"/>
    <n v="2207.6373199999998"/>
    <n v="3.0190066918121947E-5"/>
    <n v="4.8304107068995114E-2"/>
    <n v="1"/>
  </r>
  <r>
    <n v="740"/>
    <n v="887794.43"/>
    <n v="10"/>
    <x v="0"/>
    <n v="5.0000000000000001E-3"/>
    <n v="0"/>
    <n v="0"/>
    <n v="0"/>
    <n v="0"/>
    <n v="0"/>
    <n v="0"/>
    <n v="0"/>
    <n v="0"/>
    <n v="0"/>
    <n v="0"/>
    <n v="0"/>
    <n v="0"/>
    <n v="4438.9721500000005"/>
    <n v="0"/>
    <n v="0"/>
    <n v="0"/>
    <n v="0"/>
    <n v="0"/>
    <n v="4438.9721500000005"/>
    <n v="5.0000000000000001E-3"/>
    <n v="2210.2355440000001"/>
    <n v="3.0300915447744822E-5"/>
    <n v="6.0601830895489636E-2"/>
    <n v="1"/>
  </r>
  <r>
    <n v="743"/>
    <n v="922458.89"/>
    <n v="8"/>
    <x v="0"/>
    <n v="5.0000000000000001E-3"/>
    <n v="0"/>
    <n v="0"/>
    <n v="0"/>
    <n v="0"/>
    <n v="0"/>
    <n v="0"/>
    <n v="0"/>
    <n v="0"/>
    <n v="0"/>
    <n v="0"/>
    <n v="0"/>
    <n v="0"/>
    <n v="4612.2944500000003"/>
    <n v="0"/>
    <n v="0"/>
    <n v="0"/>
    <n v="0"/>
    <n v="0"/>
    <n v="4612.2944500000003"/>
    <n v="5.0000000000000001E-3"/>
    <n v="2237.9671120000003"/>
    <n v="3.1484032660478101E-5"/>
    <n v="5.0374452256764957E-2"/>
    <n v="1"/>
  </r>
  <r>
    <n v="746"/>
    <n v="931156.47999999998"/>
    <n v="42"/>
    <x v="0"/>
    <n v="5.0000000000000001E-3"/>
    <n v="0"/>
    <n v="0"/>
    <n v="0"/>
    <n v="0"/>
    <n v="0"/>
    <n v="0"/>
    <n v="0"/>
    <n v="0"/>
    <n v="0"/>
    <n v="0"/>
    <n v="0"/>
    <n v="0"/>
    <n v="4655.7824000000001"/>
    <n v="0"/>
    <n v="0"/>
    <n v="0"/>
    <n v="0"/>
    <n v="0"/>
    <n v="4655.7824000000001"/>
    <n v="5.0000000000000001E-3"/>
    <n v="2604.9251840000002"/>
    <n v="3.1780886222838418E-5"/>
    <n v="0.26695944427184271"/>
    <n v="1"/>
  </r>
  <r>
    <n v="747"/>
    <n v="933392.19"/>
    <n v="1"/>
    <x v="2"/>
    <n v="0"/>
    <n v="0"/>
    <n v="0"/>
    <n v="1000000"/>
    <n v="5.0000000000000001E-3"/>
    <n v="11000000"/>
    <n v="2.5000000000000001E-3"/>
    <n v="20000000"/>
    <n v="2.5000000000000001E-3"/>
    <n v="30000000"/>
    <n v="2.5000000000000001E-3"/>
    <n v="40000000"/>
    <n v="2.5000000000000001E-3"/>
    <n v="0"/>
    <n v="4666.9609499999997"/>
    <n v="0"/>
    <n v="0"/>
    <n v="0"/>
    <n v="0"/>
    <n v="4666.9609499999997"/>
    <n v="5.0000000000000001E-3"/>
    <n v="2246.7137520000001"/>
    <n v="3.1857192243000853E-5"/>
    <n v="6.371438448600171E-3"/>
    <n v="1"/>
  </r>
  <r>
    <n v="750"/>
    <n v="937197.64"/>
    <n v="249"/>
    <x v="0"/>
    <n v="5.0000000000000001E-3"/>
    <n v="0"/>
    <n v="0"/>
    <n v="0"/>
    <n v="0"/>
    <n v="0"/>
    <n v="0"/>
    <n v="0"/>
    <n v="0"/>
    <n v="0"/>
    <n v="0"/>
    <n v="0"/>
    <n v="0"/>
    <n v="4685.9881999999998"/>
    <n v="0"/>
    <n v="0"/>
    <n v="0"/>
    <n v="0"/>
    <n v="0"/>
    <n v="4685.9881999999998"/>
    <n v="5.0000000000000001E-3"/>
    <n v="8819.7581119999995"/>
    <n v="3.1987074358493088E-5"/>
    <n v="1.5929563030529557"/>
    <n v="1"/>
  </r>
  <r>
    <n v="763"/>
    <n v="982230.8"/>
    <n v="8"/>
    <x v="0"/>
    <n v="5.0000000000000001E-3"/>
    <n v="0"/>
    <n v="0"/>
    <n v="0"/>
    <n v="0"/>
    <n v="0"/>
    <n v="0"/>
    <n v="0"/>
    <n v="0"/>
    <n v="0"/>
    <n v="0"/>
    <n v="0"/>
    <n v="0"/>
    <n v="4911.1540000000005"/>
    <n v="0"/>
    <n v="0"/>
    <n v="0"/>
    <n v="0"/>
    <n v="0"/>
    <n v="4911.1540000000005"/>
    <n v="5.0000000000000001E-3"/>
    <n v="2285.7846399999999"/>
    <n v="3.3524081043142784E-5"/>
    <n v="5.3638529669028455E-2"/>
    <n v="1"/>
  </r>
  <r>
    <n v="764"/>
    <n v="983066.27"/>
    <n v="20"/>
    <x v="0"/>
    <n v="5.0000000000000001E-3"/>
    <n v="0"/>
    <n v="0"/>
    <n v="0"/>
    <n v="0"/>
    <n v="0"/>
    <n v="0"/>
    <n v="0"/>
    <n v="0"/>
    <n v="0"/>
    <n v="0"/>
    <n v="0"/>
    <n v="0"/>
    <n v="4915.3313500000004"/>
    <n v="0"/>
    <n v="0"/>
    <n v="0"/>
    <n v="0"/>
    <n v="0"/>
    <n v="4915.3313500000004"/>
    <n v="5.0000000000000001E-3"/>
    <n v="2286.4530159999999"/>
    <n v="3.3552596096823764E-5"/>
    <n v="0.13421038438729505"/>
    <n v="1"/>
  </r>
  <r>
    <n v="719"/>
    <n v="831460.12"/>
    <n v="12"/>
    <x v="0"/>
    <n v="5.0000000000000001E-3"/>
    <n v="0"/>
    <n v="0"/>
    <n v="0"/>
    <n v="0"/>
    <n v="0"/>
    <n v="0"/>
    <n v="0"/>
    <n v="0"/>
    <n v="0"/>
    <n v="0"/>
    <n v="0"/>
    <n v="0"/>
    <n v="4157.3006000000005"/>
    <n v="0"/>
    <n v="0"/>
    <n v="0"/>
    <n v="0"/>
    <n v="0"/>
    <n v="4157.3006000000005"/>
    <n v="5.000000000000001E-3"/>
    <n v="2165.1680959999999"/>
    <n v="2.8378194256402086E-5"/>
    <n v="6.8107666215364987E-2"/>
    <n v="1"/>
  </r>
  <r>
    <n v="730"/>
    <n v="865560.4"/>
    <n v="12"/>
    <x v="4"/>
    <n v="5.0000000000000001E-3"/>
    <n v="0"/>
    <n v="1200"/>
    <n v="0"/>
    <n v="0"/>
    <n v="0"/>
    <n v="0"/>
    <n v="0"/>
    <n v="0"/>
    <n v="0"/>
    <n v="0"/>
    <n v="0"/>
    <n v="0"/>
    <n v="4327.8020000000006"/>
    <n v="0"/>
    <n v="0"/>
    <n v="0"/>
    <n v="0"/>
    <n v="0"/>
    <n v="4327.8020000000006"/>
    <n v="5.000000000000001E-3"/>
    <n v="2192.44832"/>
    <n v="2.954205569336157E-5"/>
    <n v="7.0900933664067758E-2"/>
    <n v="1"/>
  </r>
  <r>
    <n v="751"/>
    <n v="945252.06"/>
    <n v="43"/>
    <x v="0"/>
    <n v="5.0000000000000001E-3"/>
    <n v="0"/>
    <n v="0"/>
    <n v="0"/>
    <n v="0"/>
    <n v="0"/>
    <n v="0"/>
    <n v="0"/>
    <n v="0"/>
    <n v="0"/>
    <n v="0"/>
    <n v="0"/>
    <n v="0"/>
    <n v="4726.2603000000008"/>
    <n v="0"/>
    <n v="0"/>
    <n v="0"/>
    <n v="0"/>
    <n v="0"/>
    <n v="4726.2603000000008"/>
    <n v="5.000000000000001E-3"/>
    <n v="2646.2016480000002"/>
    <n v="3.2261976172644632E-5"/>
    <n v="0.27745299508474375"/>
    <n v="1"/>
  </r>
  <r>
    <n v="631"/>
    <n v="642578.98"/>
    <n v="25"/>
    <x v="2"/>
    <n v="0"/>
    <n v="0"/>
    <n v="0"/>
    <n v="500000"/>
    <n v="6.0000000000000001E-3"/>
    <n v="1000000"/>
    <n v="2.5000000000000001E-3"/>
    <n v="2000000"/>
    <n v="2.5000000000000001E-3"/>
    <n v="4000000"/>
    <n v="2.5000000000000001E-3"/>
    <n v="999999999"/>
    <n v="2.5000000000000001E-3"/>
    <n v="0"/>
    <n v="3000"/>
    <n v="356.44744999999995"/>
    <n v="0"/>
    <n v="0"/>
    <n v="0"/>
    <n v="3356.4474500000001"/>
    <n v="5.2234006316235248E-3"/>
    <n v="2014.0631840000001"/>
    <n v="2.2911481971620097E-5"/>
    <n v="0.1096578818447763"/>
    <n v="1"/>
  </r>
  <r>
    <n v="705"/>
    <n v="802077.78"/>
    <n v="38"/>
    <x v="2"/>
    <n v="0"/>
    <n v="0"/>
    <n v="0"/>
    <n v="500000"/>
    <n v="6.0000000000000001E-3"/>
    <n v="2000000"/>
    <n v="4.0000000000000001E-3"/>
    <n v="3000000"/>
    <n v="3.0000000000000001E-3"/>
    <n v="4000000"/>
    <n v="2E-3"/>
    <n v="8000000"/>
    <n v="2E-3"/>
    <n v="0"/>
    <n v="3000"/>
    <n v="1208.3111200000001"/>
    <n v="0"/>
    <n v="0"/>
    <n v="0"/>
    <n v="4208.3111200000003"/>
    <n v="5.2467618788791283E-3"/>
    <n v="2381.6622240000002"/>
    <n v="2.872639771459803E-5"/>
    <n v="0.20805272630133645"/>
    <n v="1"/>
  </r>
  <r>
    <n v="567"/>
    <n v="505503.24"/>
    <n v="31"/>
    <x v="2"/>
    <n v="1E-3"/>
    <n v="0"/>
    <n v="0"/>
    <n v="2000000"/>
    <n v="4.4999999999999997E-3"/>
    <n v="3000000"/>
    <n v="3.7000000000000002E-3"/>
    <n v="8000000"/>
    <n v="2.7000000000000001E-3"/>
    <n v="16000000"/>
    <n v="2.7000000000000001E-3"/>
    <n v="32000000"/>
    <n v="2.7000000000000001E-3"/>
    <n v="505.50324000000001"/>
    <n v="2274.7645799999996"/>
    <n v="0"/>
    <n v="0"/>
    <n v="0"/>
    <n v="0"/>
    <n v="2780.2678199999996"/>
    <n v="5.4999999999999997E-3"/>
    <n v="1934.4025919999999"/>
    <n v="1.8978416013694929E-5"/>
    <n v="0.10696925389537142"/>
    <n v="1"/>
  </r>
  <r>
    <n v="652"/>
    <n v="692508.59"/>
    <n v="13"/>
    <x v="0"/>
    <n v="5.4999999999999997E-3"/>
    <n v="0"/>
    <n v="0"/>
    <n v="0"/>
    <n v="0"/>
    <n v="0"/>
    <n v="0"/>
    <n v="0"/>
    <n v="0"/>
    <n v="0"/>
    <n v="0"/>
    <n v="0"/>
    <n v="0"/>
    <n v="3808.7972449999997"/>
    <n v="0"/>
    <n v="0"/>
    <n v="0"/>
    <n v="0"/>
    <n v="0"/>
    <n v="3808.7972449999997"/>
    <n v="5.4999999999999997E-3"/>
    <n v="2054.0068719999999"/>
    <n v="2.5999271763475333E-5"/>
    <n v="6.1452824168214425E-2"/>
    <n v="1"/>
  </r>
  <r>
    <n v="659"/>
    <n v="704616.66"/>
    <n v="103"/>
    <x v="0"/>
    <n v="5.4999999999999997E-3"/>
    <n v="0"/>
    <n v="0"/>
    <n v="0"/>
    <n v="0"/>
    <n v="0"/>
    <n v="0"/>
    <n v="0"/>
    <n v="0"/>
    <n v="0"/>
    <n v="0"/>
    <n v="0"/>
    <n v="0"/>
    <n v="3875.3916300000001"/>
    <n v="0"/>
    <n v="0"/>
    <n v="0"/>
    <n v="0"/>
    <n v="0"/>
    <n v="3875.3916300000001"/>
    <n v="5.4999999999999997E-3"/>
    <n v="4253.6933280000003"/>
    <n v="2.6453852409848519E-5"/>
    <n v="0.49540850876625414"/>
    <n v="1"/>
  </r>
  <r>
    <n v="709"/>
    <n v="812977.12"/>
    <n v="26"/>
    <x v="2"/>
    <n v="0"/>
    <n v="0"/>
    <n v="0"/>
    <n v="1500000"/>
    <n v="5.4999999999999997E-3"/>
    <n v="10000000"/>
    <n v="2.5000000000000001E-3"/>
    <n v="30000000"/>
    <n v="2.5000000000000001E-3"/>
    <n v="40000000"/>
    <n v="2.5000000000000001E-3"/>
    <n v="50000000"/>
    <n v="2.5000000000000001E-3"/>
    <n v="0"/>
    <n v="4471.3741599999994"/>
    <n v="0"/>
    <n v="0"/>
    <n v="0"/>
    <n v="0"/>
    <n v="4471.3741599999994"/>
    <n v="5.4999999999999997E-3"/>
    <n v="2150.3816959999999"/>
    <n v="3.0522095156057916E-5"/>
    <n v="0.14428626801045563"/>
    <n v="1"/>
  </r>
  <r>
    <n v="713"/>
    <n v="821730.35"/>
    <n v="5"/>
    <x v="2"/>
    <n v="0"/>
    <n v="0"/>
    <n v="0"/>
    <n v="2500000"/>
    <n v="5.4999999999999997E-3"/>
    <n v="5000000"/>
    <n v="4.0000000000000001E-3"/>
    <n v="10000000"/>
    <n v="4.0000000000000001E-3"/>
    <n v="20000000"/>
    <n v="4.0000000000000001E-3"/>
    <n v="40000000"/>
    <n v="4.0000000000000001E-3"/>
    <n v="0"/>
    <n v="4519.5169249999999"/>
    <n v="0"/>
    <n v="0"/>
    <n v="0"/>
    <n v="0"/>
    <n v="4519.5169249999999"/>
    <n v="5.4999999999999997E-3"/>
    <n v="2157.3842800000002"/>
    <n v="3.0850723001061551E-5"/>
    <n v="2.8046111819146867E-2"/>
    <n v="1"/>
  </r>
  <r>
    <n v="744"/>
    <n v="923247.32"/>
    <n v="12"/>
    <x v="4"/>
    <n v="5.4999999999999997E-3"/>
    <n v="0"/>
    <n v="2000"/>
    <n v="0"/>
    <n v="0"/>
    <n v="0"/>
    <n v="0"/>
    <n v="0"/>
    <n v="0"/>
    <n v="0"/>
    <n v="0"/>
    <n v="0"/>
    <n v="0"/>
    <n v="5077.8602599999995"/>
    <n v="0"/>
    <n v="0"/>
    <n v="0"/>
    <n v="0"/>
    <n v="0"/>
    <n v="5077.8602599999995"/>
    <n v="5.4999999999999997E-3"/>
    <n v="2238.5978559999999"/>
    <n v="3.4662036434205494E-5"/>
    <n v="7.5626261310993814E-2"/>
    <n v="1"/>
  </r>
  <r>
    <n v="749"/>
    <n v="934902.27"/>
    <n v="47"/>
    <x v="0"/>
    <n v="5.4999999999999997E-3"/>
    <n v="0"/>
    <n v="0"/>
    <n v="0"/>
    <n v="0"/>
    <n v="0"/>
    <n v="0"/>
    <n v="0"/>
    <n v="0"/>
    <n v="0"/>
    <n v="0"/>
    <n v="0"/>
    <n v="0"/>
    <n v="5141.962485"/>
    <n v="0"/>
    <n v="0"/>
    <n v="0"/>
    <n v="0"/>
    <n v="0"/>
    <n v="5141.962485"/>
    <n v="5.4999999999999997E-3"/>
    <n v="2757.921816"/>
    <n v="3.5099605320448074E-5"/>
    <n v="0.29994208182928356"/>
    <n v="1"/>
  </r>
  <r>
    <n v="691"/>
    <n v="773654.7"/>
    <n v="18"/>
    <x v="4"/>
    <n v="6.0000000000000001E-3"/>
    <n v="0"/>
    <n v="1000"/>
    <n v="0"/>
    <n v="0"/>
    <n v="0"/>
    <n v="0"/>
    <n v="0"/>
    <n v="0"/>
    <n v="0"/>
    <n v="0"/>
    <n v="0"/>
    <n v="0"/>
    <n v="4641.9281999999994"/>
    <n v="0"/>
    <n v="0"/>
    <n v="0"/>
    <n v="0"/>
    <n v="0"/>
    <n v="4641.9281999999994"/>
    <n v="5.9999999999999993E-3"/>
    <n v="2118.9237600000001"/>
    <n v="3.1686315919486509E-5"/>
    <n v="9.505894775845955E-2"/>
    <n v="1"/>
  </r>
  <r>
    <n v="711"/>
    <n v="818506.89"/>
    <n v="22"/>
    <x v="3"/>
    <n v="0"/>
    <n v="0"/>
    <n v="1500"/>
    <n v="4000000"/>
    <n v="6.0000000000000001E-3"/>
    <n v="8000000"/>
    <n v="4.0000000000000001E-3"/>
    <n v="16000000"/>
    <n v="4.0000000000000001E-3"/>
    <n v="32000000"/>
    <n v="4.0000000000000001E-3"/>
    <n v="64000000"/>
    <n v="4.0000000000000001E-3"/>
    <n v="0"/>
    <n v="4911.0413399999998"/>
    <n v="0"/>
    <n v="0"/>
    <n v="0"/>
    <n v="0"/>
    <n v="4911.0413399999998"/>
    <n v="5.9999999999999993E-3"/>
    <n v="2154.8055119999999"/>
    <n v="3.3523312013507313E-5"/>
    <n v="0.1229188107161935"/>
    <n v="1"/>
  </r>
  <r>
    <n v="573"/>
    <n v="512820.47999999998"/>
    <n v="58"/>
    <x v="0"/>
    <n v="6.0000000000000001E-3"/>
    <n v="0"/>
    <n v="0"/>
    <n v="0"/>
    <n v="0"/>
    <n v="0"/>
    <n v="0"/>
    <n v="0"/>
    <n v="0"/>
    <n v="0"/>
    <n v="0"/>
    <n v="0"/>
    <n v="0"/>
    <n v="3076.9228800000001"/>
    <n v="0"/>
    <n v="0"/>
    <n v="0"/>
    <n v="0"/>
    <n v="0"/>
    <n v="3076.9228800000001"/>
    <n v="6.0000000000000001E-3"/>
    <n v="2750.2563840000003"/>
    <n v="2.1003416303504285E-5"/>
    <n v="0.2030330242672081"/>
    <n v="1"/>
  </r>
  <r>
    <n v="598"/>
    <n v="562856.14"/>
    <n v="38"/>
    <x v="2"/>
    <n v="0"/>
    <n v="0"/>
    <n v="0"/>
    <n v="5000000"/>
    <n v="6.0000000000000001E-3"/>
    <n v="10000000"/>
    <n v="5.0000000000000001E-3"/>
    <n v="15000000"/>
    <n v="4.0000000000000001E-3"/>
    <n v="40000000"/>
    <n v="3.0000000000000001E-3"/>
    <n v="80000000"/>
    <n v="3.0000000000000001E-3"/>
    <n v="0"/>
    <n v="3377.1368400000001"/>
    <n v="0"/>
    <n v="0"/>
    <n v="0"/>
    <n v="0"/>
    <n v="3377.1368400000001"/>
    <n v="6.0000000000000001E-3"/>
    <n v="2190.2849120000001"/>
    <n v="2.3052710038810251E-5"/>
    <n v="0.14600049691246492"/>
    <n v="1"/>
  </r>
  <r>
    <n v="607"/>
    <n v="578552.24"/>
    <n v="12"/>
    <x v="2"/>
    <n v="0"/>
    <n v="0"/>
    <n v="0"/>
    <n v="1000000"/>
    <n v="6.0000000000000001E-3"/>
    <n v="5000000"/>
    <n v="3.5000000000000001E-3"/>
    <n v="10000000"/>
    <n v="2E-3"/>
    <n v="15000000"/>
    <n v="2E-3"/>
    <n v="16000000"/>
    <n v="2E-3"/>
    <n v="0"/>
    <n v="3471.3134399999999"/>
    <n v="0"/>
    <n v="0"/>
    <n v="0"/>
    <n v="0"/>
    <n v="3471.3134399999999"/>
    <n v="6.0000000000000001E-3"/>
    <n v="1962.8417919999999"/>
    <n v="2.3695569939104079E-5"/>
    <n v="4.7391139878208158E-2"/>
    <n v="1"/>
  </r>
  <r>
    <n v="612"/>
    <n v="592778.02"/>
    <n v="26"/>
    <x v="2"/>
    <n v="0"/>
    <n v="0"/>
    <n v="0"/>
    <n v="2000000"/>
    <n v="6.0000000000000001E-3"/>
    <n v="5000000"/>
    <n v="3.5000000000000001E-3"/>
    <n v="8000000"/>
    <n v="2.5000000000000001E-3"/>
    <n v="16000000"/>
    <n v="2.5000000000000001E-3"/>
    <n v="32000000"/>
    <n v="2.5000000000000001E-3"/>
    <n v="0"/>
    <n v="3556.6681200000003"/>
    <n v="0"/>
    <n v="0"/>
    <n v="0"/>
    <n v="0"/>
    <n v="3556.6681200000003"/>
    <n v="6.0000000000000001E-3"/>
    <n v="1974.2224160000001"/>
    <n v="2.4278210436578099E-5"/>
    <n v="0.1052055785585051"/>
    <n v="1"/>
  </r>
  <r>
    <n v="634"/>
    <n v="648672.12"/>
    <n v="13"/>
    <x v="0"/>
    <n v="6.0000000000000001E-3"/>
    <n v="0"/>
    <n v="0"/>
    <n v="0"/>
    <n v="0"/>
    <n v="0"/>
    <n v="0"/>
    <n v="0"/>
    <n v="0"/>
    <n v="0"/>
    <n v="0"/>
    <n v="0"/>
    <n v="0"/>
    <n v="3892.0327200000002"/>
    <n v="0"/>
    <n v="0"/>
    <n v="0"/>
    <n v="0"/>
    <n v="0"/>
    <n v="3892.0327200000002"/>
    <n v="6.0000000000000001E-3"/>
    <n v="2018.937696"/>
    <n v="2.6567446332948111E-5"/>
    <n v="5.7562800388054239E-2"/>
    <n v="1"/>
  </r>
  <r>
    <n v="643"/>
    <n v="678641.52"/>
    <n v="3"/>
    <x v="3"/>
    <n v="0"/>
    <n v="0"/>
    <n v="2000"/>
    <n v="1000000"/>
    <n v="6.0000000000000001E-3"/>
    <n v="3000000"/>
    <n v="4.4999999999999997E-3"/>
    <n v="5000000"/>
    <n v="3.5000000000000001E-3"/>
    <n v="8000000"/>
    <n v="3.5000000000000001E-3"/>
    <n v="16000000"/>
    <n v="3.5000000000000001E-3"/>
    <n v="0"/>
    <n v="4071.8491200000003"/>
    <n v="0"/>
    <n v="0"/>
    <n v="0"/>
    <n v="0"/>
    <n v="4071.8491200000003"/>
    <n v="6.0000000000000001E-3"/>
    <n v="2042.9132159999999"/>
    <n v="2.7794892991408868E-5"/>
    <n v="1.3897446495704433E-2"/>
    <n v="1"/>
  </r>
  <r>
    <n v="676"/>
    <n v="748549.89"/>
    <n v="13"/>
    <x v="0"/>
    <n v="6.0000000000000001E-3"/>
    <n v="0"/>
    <n v="0"/>
    <n v="0"/>
    <n v="0"/>
    <n v="0"/>
    <n v="0"/>
    <n v="0"/>
    <n v="0"/>
    <n v="0"/>
    <n v="0"/>
    <n v="0"/>
    <n v="0"/>
    <n v="4491.2993400000005"/>
    <n v="0"/>
    <n v="0"/>
    <n v="0"/>
    <n v="0"/>
    <n v="0"/>
    <n v="4491.2993400000005"/>
    <n v="6.0000000000000001E-3"/>
    <n v="2098.8399119999999"/>
    <n v="3.0658106641162891E-5"/>
    <n v="6.6425897722519597E-2"/>
    <n v="1"/>
  </r>
  <r>
    <n v="688"/>
    <n v="764819.91"/>
    <n v="16"/>
    <x v="0"/>
    <n v="6.0000000000000001E-3"/>
    <n v="0"/>
    <n v="0"/>
    <n v="0"/>
    <n v="0"/>
    <n v="0"/>
    <n v="0"/>
    <n v="0"/>
    <n v="0"/>
    <n v="0"/>
    <n v="0"/>
    <n v="0"/>
    <n v="0"/>
    <n v="4588.9194600000001"/>
    <n v="0"/>
    <n v="0"/>
    <n v="0"/>
    <n v="0"/>
    <n v="0"/>
    <n v="4588.9194600000001"/>
    <n v="6.0000000000000001E-3"/>
    <n v="2111.8559279999999"/>
    <n v="3.1324472390296659E-5"/>
    <n v="8.3531926374124432E-2"/>
    <n v="1"/>
  </r>
  <r>
    <n v="693"/>
    <n v="778732.01"/>
    <n v="7"/>
    <x v="0"/>
    <n v="6.0000000000000001E-3"/>
    <n v="0"/>
    <n v="0"/>
    <n v="0"/>
    <n v="0"/>
    <n v="0"/>
    <n v="0"/>
    <n v="0"/>
    <n v="0"/>
    <n v="0"/>
    <n v="0"/>
    <n v="0"/>
    <n v="0"/>
    <n v="4672.3920600000001"/>
    <n v="0"/>
    <n v="0"/>
    <n v="0"/>
    <n v="0"/>
    <n v="0"/>
    <n v="4672.3920600000001"/>
    <n v="6.0000000000000001E-3"/>
    <n v="2122.985608"/>
    <n v="3.1894265601277588E-5"/>
    <n v="3.7209976534823858E-2"/>
    <n v="1"/>
  </r>
  <r>
    <n v="717"/>
    <n v="830041.01"/>
    <n v="14"/>
    <x v="2"/>
    <n v="0"/>
    <n v="0"/>
    <n v="0"/>
    <n v="1000000"/>
    <n v="6.0000000000000001E-3"/>
    <n v="3000000"/>
    <n v="4.0000000000000001E-3"/>
    <n v="10000000"/>
    <n v="4.0000000000000001E-3"/>
    <n v="30000000"/>
    <n v="4.0000000000000001E-3"/>
    <n v="40000000"/>
    <n v="4.0000000000000001E-3"/>
    <n v="0"/>
    <n v="4980.2460600000004"/>
    <n v="0"/>
    <n v="0"/>
    <n v="0"/>
    <n v="0"/>
    <n v="4980.2460600000004"/>
    <n v="6.0000000000000001E-3"/>
    <n v="2164.0328079999999"/>
    <n v="3.3995711095647286E-5"/>
    <n v="7.9323325889843657E-2"/>
    <n v="1"/>
  </r>
  <r>
    <n v="737"/>
    <n v="880946.51"/>
    <n v="19"/>
    <x v="0"/>
    <n v="6.0000000000000001E-3"/>
    <n v="0"/>
    <n v="0"/>
    <n v="0"/>
    <n v="0"/>
    <n v="0"/>
    <n v="0"/>
    <n v="0"/>
    <n v="0"/>
    <n v="0"/>
    <n v="0"/>
    <n v="0"/>
    <n v="0"/>
    <n v="5285.6790600000004"/>
    <n v="0"/>
    <n v="0"/>
    <n v="0"/>
    <n v="0"/>
    <n v="0"/>
    <n v="5285.6790600000004"/>
    <n v="6.0000000000000001E-3"/>
    <n v="2204.757208"/>
    <n v="3.60806305759263E-5"/>
    <n v="0.11425533015709996"/>
    <n v="1"/>
  </r>
  <r>
    <n v="741"/>
    <n v="902042.56"/>
    <n v="20"/>
    <x v="0"/>
    <n v="6.0000000000000001E-3"/>
    <n v="0"/>
    <n v="0"/>
    <n v="0"/>
    <n v="0"/>
    <n v="0"/>
    <n v="0"/>
    <n v="0"/>
    <n v="0"/>
    <n v="0"/>
    <n v="0"/>
    <n v="0"/>
    <n v="0"/>
    <n v="5412.2553600000001"/>
    <n v="0"/>
    <n v="0"/>
    <n v="0"/>
    <n v="0"/>
    <n v="0"/>
    <n v="5412.2553600000001"/>
    <n v="6.0000000000000001E-3"/>
    <n v="2221.6340479999999"/>
    <n v="3.6944654416217435E-5"/>
    <n v="0.12314884805405811"/>
    <n v="1"/>
  </r>
  <r>
    <n v="684"/>
    <n v="761359.95"/>
    <n v="60"/>
    <x v="2"/>
    <n v="0"/>
    <n v="0"/>
    <n v="0"/>
    <n v="5000000"/>
    <n v="6.0000000000000001E-3"/>
    <n v="10000000"/>
    <n v="5.0000000000000001E-3"/>
    <n v="15000000"/>
    <n v="4.0000000000000001E-3"/>
    <n v="40000000"/>
    <n v="4.0000000000000001E-3"/>
    <n v="80000000"/>
    <n v="4.0000000000000001E-3"/>
    <n v="0"/>
    <n v="4568.1597000000002"/>
    <n v="0"/>
    <n v="0"/>
    <n v="0"/>
    <n v="0"/>
    <n v="4568.1597000000002"/>
    <n v="6.000000000000001E-3"/>
    <n v="3009.0879599999998"/>
    <n v="3.1182763969694053E-5"/>
    <n v="0.3118276396969405"/>
    <n v="1"/>
  </r>
  <r>
    <n v="646"/>
    <n v="680626.86"/>
    <n v="28"/>
    <x v="2"/>
    <n v="0"/>
    <n v="0"/>
    <n v="0"/>
    <n v="500000"/>
    <n v="6.4999999999999997E-3"/>
    <n v="2500000"/>
    <n v="5.0000000000000001E-3"/>
    <n v="5000000"/>
    <n v="4.0000000000000001E-3"/>
    <n v="6000000"/>
    <n v="4.0000000000000001E-3"/>
    <n v="8000000"/>
    <n v="4.0000000000000001E-3"/>
    <n v="0"/>
    <n v="3250"/>
    <n v="903.13429999999994"/>
    <n v="0"/>
    <n v="0"/>
    <n v="0"/>
    <n v="4153.1342999999997"/>
    <n v="6.1019253633334417E-3"/>
    <n v="2044.5014879999999"/>
    <n v="2.8349754631244723E-5"/>
    <n v="0.13008896084582855"/>
    <n v="1"/>
  </r>
  <r>
    <n v="582"/>
    <n v="522094.23"/>
    <n v="14"/>
    <x v="0"/>
    <n v="6.4999999999999997E-3"/>
    <n v="0"/>
    <n v="0"/>
    <n v="0"/>
    <n v="0"/>
    <n v="0"/>
    <n v="0"/>
    <n v="0"/>
    <n v="0"/>
    <n v="0"/>
    <n v="0"/>
    <n v="0"/>
    <n v="0"/>
    <n v="3393.6124949999999"/>
    <n v="0"/>
    <n v="0"/>
    <n v="0"/>
    <n v="0"/>
    <n v="0"/>
    <n v="3393.6124949999999"/>
    <n v="6.4999999999999997E-3"/>
    <n v="1917.6753840000001"/>
    <n v="2.3165174684280305E-5"/>
    <n v="4.9894222396911429E-2"/>
    <n v="1"/>
  </r>
  <r>
    <n v="603"/>
    <n v="573011.87"/>
    <n v="17"/>
    <x v="0"/>
    <n v="6.4999999999999997E-3"/>
    <n v="0"/>
    <n v="0"/>
    <n v="0"/>
    <n v="0"/>
    <n v="0"/>
    <n v="0"/>
    <n v="0"/>
    <n v="0"/>
    <n v="0"/>
    <n v="0"/>
    <n v="0"/>
    <n v="0"/>
    <n v="3724.5771549999999"/>
    <n v="0"/>
    <n v="0"/>
    <n v="0"/>
    <n v="0"/>
    <n v="0"/>
    <n v="3724.5771549999999"/>
    <n v="6.4999999999999997E-3"/>
    <n v="1958.409496"/>
    <n v="2.5424376102980718E-5"/>
    <n v="6.6494522115488036E-2"/>
    <n v="1"/>
  </r>
  <r>
    <n v="626"/>
    <n v="632914.51"/>
    <n v="20"/>
    <x v="0"/>
    <n v="6.4999999999999997E-3"/>
    <n v="0"/>
    <n v="0"/>
    <n v="0"/>
    <n v="0"/>
    <n v="0"/>
    <n v="0"/>
    <n v="0"/>
    <n v="0"/>
    <n v="0"/>
    <n v="0"/>
    <n v="0"/>
    <n v="0"/>
    <n v="4113.9443149999997"/>
    <n v="0"/>
    <n v="0"/>
    <n v="0"/>
    <n v="0"/>
    <n v="0"/>
    <n v="4113.9443149999997"/>
    <n v="6.4999999999999997E-3"/>
    <n v="2006.331608"/>
    <n v="2.808223945391175E-5"/>
    <n v="8.6406890627420768E-2"/>
    <n v="1"/>
  </r>
  <r>
    <n v="673"/>
    <n v="739203.13"/>
    <n v="12"/>
    <x v="0"/>
    <n v="6.4999999999999997E-3"/>
    <n v="0"/>
    <n v="0"/>
    <n v="0"/>
    <n v="0"/>
    <n v="0"/>
    <n v="0"/>
    <n v="0"/>
    <n v="0"/>
    <n v="0"/>
    <n v="0"/>
    <n v="0"/>
    <n v="0"/>
    <n v="4804.8203450000001"/>
    <n v="0"/>
    <n v="0"/>
    <n v="0"/>
    <n v="0"/>
    <n v="0"/>
    <n v="4804.8203450000001"/>
    <n v="6.4999999999999997E-3"/>
    <n v="2091.3625040000002"/>
    <n v="3.2798235739201265E-5"/>
    <n v="6.0550589056986952E-2"/>
    <n v="1"/>
  </r>
  <r>
    <n v="748"/>
    <n v="934239.21"/>
    <n v="20"/>
    <x v="0"/>
    <n v="6.4999999999999997E-3"/>
    <n v="0"/>
    <n v="0"/>
    <n v="0"/>
    <n v="0"/>
    <n v="0"/>
    <n v="0"/>
    <n v="0"/>
    <n v="0"/>
    <n v="0"/>
    <n v="0"/>
    <n v="0"/>
    <n v="0"/>
    <n v="6072.5548649999992"/>
    <n v="0"/>
    <n v="0"/>
    <n v="0"/>
    <n v="0"/>
    <n v="0"/>
    <n v="6072.5548649999992"/>
    <n v="6.4999999999999997E-3"/>
    <n v="2247.3913680000001"/>
    <n v="4.1451931955949851E-5"/>
    <n v="0.12754440601830724"/>
    <n v="1"/>
  </r>
  <r>
    <n v="757"/>
    <n v="967146.65"/>
    <n v="12"/>
    <x v="0"/>
    <n v="6.4999999999999997E-3"/>
    <n v="0"/>
    <n v="0"/>
    <n v="0"/>
    <n v="0"/>
    <n v="0"/>
    <n v="0"/>
    <n v="0"/>
    <n v="0"/>
    <n v="0"/>
    <n v="0"/>
    <n v="0"/>
    <n v="0"/>
    <n v="6286.4532250000002"/>
    <n v="0"/>
    <n v="0"/>
    <n v="0"/>
    <n v="0"/>
    <n v="0"/>
    <n v="6286.4532250000002"/>
    <n v="6.4999999999999997E-3"/>
    <n v="2273.7173200000002"/>
    <n v="4.2912025847453835E-5"/>
    <n v="7.9222201564530165E-2"/>
    <n v="1"/>
  </r>
  <r>
    <n v="761"/>
    <n v="980398.26"/>
    <n v="18"/>
    <x v="2"/>
    <n v="0"/>
    <n v="0"/>
    <n v="0"/>
    <n v="1000000"/>
    <n v="6.4999999999999997E-3"/>
    <n v="3000000"/>
    <n v="6.4999999999999997E-3"/>
    <n v="5000000"/>
    <n v="5.4999999999999997E-3"/>
    <n v="8000000"/>
    <n v="5.4999999999999997E-3"/>
    <n v="16000000"/>
    <n v="5.4999999999999997E-3"/>
    <n v="0"/>
    <n v="6372.5886899999996"/>
    <n v="0"/>
    <n v="0"/>
    <n v="0"/>
    <n v="0"/>
    <n v="6372.5886899999996"/>
    <n v="6.4999999999999997E-3"/>
    <n v="2284.318608"/>
    <n v="4.3499996069798479E-5"/>
    <n v="0.12046152757790349"/>
    <n v="1"/>
  </r>
  <r>
    <n v="633"/>
    <n v="645679.31000000006"/>
    <n v="31"/>
    <x v="2"/>
    <n v="0"/>
    <n v="0"/>
    <n v="0"/>
    <n v="500000"/>
    <n v="7.0000000000000001E-3"/>
    <n v="1000000"/>
    <n v="5.0000000000000001E-3"/>
    <n v="2500000"/>
    <n v="4.0000000000000001E-3"/>
    <n v="4000000"/>
    <n v="4.0000000000000001E-3"/>
    <n v="8000000"/>
    <n v="4.0000000000000001E-3"/>
    <n v="0"/>
    <n v="3500"/>
    <n v="728.39655000000027"/>
    <n v="0"/>
    <n v="0"/>
    <n v="0"/>
    <n v="4228.3965500000004"/>
    <n v="6.5487564562042421E-3"/>
    <n v="2046.5434480000001"/>
    <n v="2.8863503083948369E-5"/>
    <n v="0.136631832560318"/>
    <n v="1"/>
  </r>
  <r>
    <n v="735"/>
    <n v="874184.33"/>
    <n v="1"/>
    <x v="0"/>
    <n v="7.0000000000000001E-3"/>
    <n v="0"/>
    <n v="0"/>
    <n v="0"/>
    <n v="0"/>
    <n v="0"/>
    <n v="0"/>
    <n v="0"/>
    <n v="0"/>
    <n v="0"/>
    <n v="0"/>
    <n v="0"/>
    <n v="0"/>
    <n v="6119.2903099999994"/>
    <n v="0"/>
    <n v="0"/>
    <n v="0"/>
    <n v="0"/>
    <n v="0"/>
    <n v="6119.2903099999994"/>
    <n v="6.9999999999999993E-3"/>
    <n v="2199.3474639999999"/>
    <n v="4.1770953278793185E-5"/>
    <n v="5.9672790398275985E-3"/>
    <n v="1"/>
  </r>
  <r>
    <n v="590"/>
    <n v="541317.41"/>
    <n v="7"/>
    <x v="2"/>
    <n v="0"/>
    <n v="0"/>
    <n v="0"/>
    <n v="1000000"/>
    <n v="7.0000000000000001E-3"/>
    <n v="10000000"/>
    <n v="2.5000000000000001E-3"/>
    <n v="20000000"/>
    <n v="1E-3"/>
    <n v="40000000"/>
    <n v="1E-3"/>
    <n v="60000000"/>
    <n v="1E-3"/>
    <n v="0"/>
    <n v="3789.2218700000003"/>
    <n v="0"/>
    <n v="0"/>
    <n v="0"/>
    <n v="0"/>
    <n v="3789.2218700000003"/>
    <n v="7.0000000000000001E-3"/>
    <n v="1933.053928"/>
    <n v="2.5865648086036206E-5"/>
    <n v="2.5865648086036204E-2"/>
    <n v="1"/>
  </r>
  <r>
    <n v="642"/>
    <n v="675379.41"/>
    <n v="7"/>
    <x v="2"/>
    <n v="0"/>
    <n v="0"/>
    <n v="0"/>
    <n v="1000000"/>
    <n v="7.0000000000000001E-3"/>
    <n v="2000000"/>
    <n v="5.0000000000000001E-3"/>
    <n v="3000000"/>
    <n v="4.4999999999999997E-3"/>
    <n v="4000000"/>
    <n v="3.5000000000000001E-3"/>
    <n v="40000000"/>
    <n v="2.5000000000000001E-3"/>
    <n v="0"/>
    <n v="4727.6558700000005"/>
    <n v="0"/>
    <n v="0"/>
    <n v="0"/>
    <n v="0"/>
    <n v="4727.6558700000005"/>
    <n v="7.0000000000000001E-3"/>
    <n v="2040.3035279999999"/>
    <n v="3.2271502488003778E-5"/>
    <n v="3.2271502488003777E-2"/>
    <n v="1"/>
  </r>
  <r>
    <n v="651"/>
    <n v="690185.17"/>
    <n v="8"/>
    <x v="1"/>
    <n v="0"/>
    <n v="5000"/>
    <n v="0"/>
    <n v="0"/>
    <n v="0"/>
    <n v="0"/>
    <n v="0"/>
    <n v="0"/>
    <n v="0"/>
    <n v="0"/>
    <n v="0"/>
    <n v="0"/>
    <n v="0"/>
    <n v="0"/>
    <n v="0"/>
    <n v="0"/>
    <n v="0"/>
    <n v="0"/>
    <n v="0"/>
    <n v="5000"/>
    <n v="7.2444326788418242E-3"/>
    <n v="2052.1481359999998"/>
    <n v="3.4130553677549901E-5"/>
    <n v="3.7690243187414249E-2"/>
    <n v="1"/>
  </r>
  <r>
    <n v="640"/>
    <n v="672881.77"/>
    <n v="23"/>
    <x v="1"/>
    <n v="0"/>
    <n v="5000"/>
    <n v="0"/>
    <n v="0"/>
    <n v="0"/>
    <n v="0"/>
    <n v="0"/>
    <n v="0"/>
    <n v="0"/>
    <n v="0"/>
    <n v="0"/>
    <n v="0"/>
    <n v="0"/>
    <n v="0"/>
    <n v="0"/>
    <n v="0"/>
    <n v="0"/>
    <n v="0"/>
    <n v="0"/>
    <n v="5000"/>
    <n v="7.430725905978995E-3"/>
    <n v="2038.3054160000002"/>
    <n v="3.4130553677549901E-5"/>
    <n v="0.10564280590029701"/>
    <n v="1"/>
  </r>
  <r>
    <n v="576"/>
    <n v="514235.49"/>
    <n v="17"/>
    <x v="2"/>
    <n v="0"/>
    <n v="0"/>
    <n v="0"/>
    <n v="500000"/>
    <n v="7.4999999999999997E-3"/>
    <n v="3000000"/>
    <n v="5.0000000000000001E-3"/>
    <n v="5000000"/>
    <n v="4.0000000000000001E-3"/>
    <n v="10000000"/>
    <n v="4.0000000000000001E-3"/>
    <n v="20000000"/>
    <n v="4.0000000000000001E-3"/>
    <n v="0"/>
    <n v="3750"/>
    <n v="71.177449999999951"/>
    <n v="0"/>
    <n v="0"/>
    <n v="0"/>
    <n v="3821.1774500000001"/>
    <n v="7.4307929427430228E-3"/>
    <n v="1911.3883920000001"/>
    <n v="2.6083780413733651E-5"/>
    <n v="5.9673882780776989E-2"/>
    <n v="1"/>
  </r>
  <r>
    <n v="722"/>
    <n v="837365.79"/>
    <n v="17"/>
    <x v="3"/>
    <n v="0"/>
    <n v="0"/>
    <n v="3000"/>
    <n v="1000000"/>
    <n v="7.4999999999999997E-3"/>
    <n v="10000000"/>
    <n v="5.0000000000000001E-3"/>
    <n v="20000000"/>
    <n v="5.0000000000000001E-3"/>
    <n v="30000000"/>
    <n v="5.0000000000000001E-3"/>
    <n v="40000000"/>
    <n v="5.0000000000000001E-3"/>
    <n v="0"/>
    <n v="6280.2434249999997"/>
    <n v="0"/>
    <n v="0"/>
    <n v="0"/>
    <n v="0"/>
    <n v="6280.2434249999997"/>
    <n v="7.4999999999999989E-3"/>
    <n v="2169.892632"/>
    <n v="4.2869637065008459E-5"/>
    <n v="9.7171177347352519E-2"/>
    <n v="1"/>
  </r>
  <r>
    <n v="568"/>
    <n v="505997.43"/>
    <n v="2"/>
    <x v="0"/>
    <n v="7.4999999999999997E-3"/>
    <n v="0"/>
    <n v="0"/>
    <n v="0"/>
    <n v="0"/>
    <n v="0"/>
    <n v="0"/>
    <n v="0"/>
    <n v="0"/>
    <n v="0"/>
    <n v="0"/>
    <n v="0"/>
    <n v="0"/>
    <n v="3794.9807249999999"/>
    <n v="0"/>
    <n v="0"/>
    <n v="0"/>
    <n v="0"/>
    <n v="0"/>
    <n v="3794.9807249999999"/>
    <n v="7.4999999999999997E-3"/>
    <n v="1904.7979439999999"/>
    <n v="2.5904958667975947E-5"/>
    <n v="6.9079889781269192E-3"/>
    <n v="1"/>
  </r>
  <r>
    <n v="583"/>
    <n v="522216.99"/>
    <n v="84"/>
    <x v="0"/>
    <n v="7.4999999999999997E-3"/>
    <n v="0"/>
    <n v="0"/>
    <n v="0"/>
    <n v="0"/>
    <n v="0"/>
    <n v="0"/>
    <n v="0"/>
    <n v="0"/>
    <n v="0"/>
    <n v="0"/>
    <n v="0"/>
    <n v="0"/>
    <n v="3916.6274249999997"/>
    <n v="0"/>
    <n v="0"/>
    <n v="0"/>
    <n v="0"/>
    <n v="0"/>
    <n v="3916.6274249999997"/>
    <n v="7.4999999999999997E-3"/>
    <n v="3537.773592"/>
    <n v="2.6735332512785309E-5"/>
    <n v="0.29943572414319547"/>
    <n v="1"/>
  </r>
  <r>
    <n v="596"/>
    <n v="555980.11"/>
    <n v="13"/>
    <x v="0"/>
    <n v="7.4999999999999997E-3"/>
    <n v="0"/>
    <n v="0"/>
    <n v="0"/>
    <n v="0"/>
    <n v="0"/>
    <n v="0"/>
    <n v="0"/>
    <n v="0"/>
    <n v="0"/>
    <n v="0"/>
    <n v="0"/>
    <n v="0"/>
    <n v="4169.8508249999995"/>
    <n v="0"/>
    <n v="0"/>
    <n v="0"/>
    <n v="0"/>
    <n v="0"/>
    <n v="4169.8508249999995"/>
    <n v="7.4999999999999997E-3"/>
    <n v="1944.7840879999999"/>
    <n v="2.8463863482007645E-5"/>
    <n v="4.9337363368813253E-2"/>
    <n v="1"/>
  </r>
  <r>
    <n v="613"/>
    <n v="597612.03"/>
    <n v="40"/>
    <x v="0"/>
    <n v="7.4999999999999997E-3"/>
    <n v="0"/>
    <n v="0"/>
    <n v="0"/>
    <n v="0"/>
    <n v="0"/>
    <n v="0"/>
    <n v="0"/>
    <n v="0"/>
    <n v="0"/>
    <n v="0"/>
    <n v="0"/>
    <n v="0"/>
    <n v="4482.0902249999999"/>
    <n v="0"/>
    <n v="0"/>
    <n v="0"/>
    <n v="0"/>
    <n v="0"/>
    <n v="4482.0902249999999"/>
    <n v="7.4999999999999997E-3"/>
    <n v="2278.0896240000002"/>
    <n v="3.0595244202396844E-5"/>
    <n v="0.16317463574611651"/>
    <n v="1"/>
  </r>
  <r>
    <n v="635"/>
    <n v="649897.49"/>
    <n v="17"/>
    <x v="2"/>
    <n v="0"/>
    <n v="0"/>
    <n v="0"/>
    <n v="2000000"/>
    <n v="7.4999999999999997E-3"/>
    <n v="4000000"/>
    <n v="5.0000000000000001E-3"/>
    <n v="8000000"/>
    <n v="5.0000000000000001E-3"/>
    <n v="16000000"/>
    <n v="5.0000000000000001E-3"/>
    <n v="32000000"/>
    <n v="5.0000000000000001E-3"/>
    <n v="0"/>
    <n v="4874.2311749999999"/>
    <n v="0"/>
    <n v="0"/>
    <n v="0"/>
    <n v="0"/>
    <n v="4874.2311749999999"/>
    <n v="7.4999999999999997E-3"/>
    <n v="2019.9179920000001"/>
    <n v="3.3272041751024922E-5"/>
    <n v="7.5416627968989819E-2"/>
    <n v="1"/>
  </r>
  <r>
    <n v="649"/>
    <n v="685884.15"/>
    <n v="111"/>
    <x v="2"/>
    <n v="0"/>
    <n v="0"/>
    <n v="0"/>
    <n v="999999"/>
    <n v="7.4999999999999997E-3"/>
    <n v="10000000"/>
    <n v="5.0000000000000001E-3"/>
    <n v="13000000"/>
    <n v="5.0000000000000001E-3"/>
    <n v="20000000"/>
    <n v="5.0000000000000001E-3"/>
    <n v="25000000"/>
    <n v="5.0000000000000001E-3"/>
    <n v="0"/>
    <n v="5144.1311249999999"/>
    <n v="0"/>
    <n v="0"/>
    <n v="0"/>
    <n v="0"/>
    <n v="5144.1311249999999"/>
    <n v="7.4999999999999997E-3"/>
    <n v="4478.7073200000004"/>
    <n v="3.511440869723353E-5"/>
    <n v="0.51969324871905631"/>
    <n v="1"/>
  </r>
  <r>
    <n v="675"/>
    <n v="742316.94"/>
    <n v="20"/>
    <x v="0"/>
    <n v="7.4999999999999997E-3"/>
    <n v="0"/>
    <n v="0"/>
    <n v="0"/>
    <n v="0"/>
    <n v="0"/>
    <n v="0"/>
    <n v="0"/>
    <n v="0"/>
    <n v="0"/>
    <n v="0"/>
    <n v="0"/>
    <n v="0"/>
    <n v="5567.3770499999991"/>
    <n v="0"/>
    <n v="0"/>
    <n v="0"/>
    <n v="0"/>
    <n v="0"/>
    <n v="5567.3770499999991"/>
    <n v="7.4999999999999997E-3"/>
    <n v="2093.853552"/>
    <n v="3.8003532249636883E-5"/>
    <n v="0.10134275266569835"/>
    <n v="1"/>
  </r>
  <r>
    <n v="694"/>
    <n v="781446.3"/>
    <n v="52"/>
    <x v="0"/>
    <n v="7.4999999999999997E-3"/>
    <n v="0"/>
    <n v="0"/>
    <n v="0"/>
    <n v="0"/>
    <n v="0"/>
    <n v="0"/>
    <n v="0"/>
    <n v="0"/>
    <n v="0"/>
    <n v="0"/>
    <n v="0"/>
    <n v="0"/>
    <n v="5860.8472499999998"/>
    <n v="0"/>
    <n v="0"/>
    <n v="0"/>
    <n v="0"/>
    <n v="0"/>
    <n v="5860.8472499999998"/>
    <n v="7.4999999999999997E-3"/>
    <n v="2785.1570400000001"/>
    <n v="4.0006792332409145E-5"/>
    <n v="0.27738042683803676"/>
    <n v="1"/>
  </r>
  <r>
    <n v="698"/>
    <n v="784988.69"/>
    <n v="22"/>
    <x v="0"/>
    <n v="7.4999999999999997E-3"/>
    <n v="0"/>
    <n v="0"/>
    <n v="0"/>
    <n v="0"/>
    <n v="0"/>
    <n v="0"/>
    <n v="0"/>
    <n v="0"/>
    <n v="0"/>
    <n v="0"/>
    <n v="0"/>
    <n v="0"/>
    <n v="5887.4151749999992"/>
    <n v="0"/>
    <n v="0"/>
    <n v="0"/>
    <n v="0"/>
    <n v="0"/>
    <n v="5887.4151749999992"/>
    <n v="7.4999999999999997E-3"/>
    <n v="2127.9909520000001"/>
    <n v="4.0188147930471863E-5"/>
    <n v="0.11788523392938413"/>
    <n v="1"/>
  </r>
  <r>
    <n v="700"/>
    <n v="789543.47"/>
    <n v="8"/>
    <x v="0"/>
    <n v="7.4999999999999997E-3"/>
    <n v="0"/>
    <n v="0"/>
    <n v="0"/>
    <n v="0"/>
    <n v="0"/>
    <n v="0"/>
    <n v="0"/>
    <n v="0"/>
    <n v="0"/>
    <n v="0"/>
    <n v="0"/>
    <n v="0"/>
    <n v="5921.5760249999994"/>
    <n v="0"/>
    <n v="0"/>
    <n v="0"/>
    <n v="0"/>
    <n v="0"/>
    <n v="5921.5760249999994"/>
    <n v="7.4999999999999997E-3"/>
    <n v="2131.6347759999999"/>
    <n v="4.0421333675391013E-5"/>
    <n v="4.3116089253750413E-2"/>
    <n v="1"/>
  </r>
  <r>
    <n v="712"/>
    <n v="819804.57"/>
    <n v="22"/>
    <x v="0"/>
    <n v="7.4999999999999997E-3"/>
    <n v="0"/>
    <n v="0"/>
    <n v="0"/>
    <n v="0"/>
    <n v="0"/>
    <n v="0"/>
    <n v="0"/>
    <n v="0"/>
    <n v="0"/>
    <n v="0"/>
    <n v="0"/>
    <n v="0"/>
    <n v="6148.5342749999991"/>
    <n v="0"/>
    <n v="0"/>
    <n v="0"/>
    <n v="0"/>
    <n v="0"/>
    <n v="6148.5342749999991"/>
    <n v="7.4999999999999997E-3"/>
    <n v="2155.843656"/>
    <n v="4.1970575822228562E-5"/>
    <n v="0.12311368907853713"/>
    <n v="1"/>
  </r>
  <r>
    <n v="728"/>
    <n v="854202.97"/>
    <n v="11"/>
    <x v="0"/>
    <n v="7.4999999999999997E-3"/>
    <n v="0"/>
    <n v="0"/>
    <n v="0"/>
    <n v="0"/>
    <n v="0"/>
    <n v="0"/>
    <n v="0"/>
    <n v="0"/>
    <n v="0"/>
    <n v="0"/>
    <n v="0"/>
    <n v="0"/>
    <n v="6406.5222749999994"/>
    <n v="0"/>
    <n v="0"/>
    <n v="0"/>
    <n v="0"/>
    <n v="0"/>
    <n v="6406.5222749999994"/>
    <n v="7.4999999999999997E-3"/>
    <n v="2183.362376"/>
    <n v="4.3731630478661322E-5"/>
    <n v="6.4139724702036605E-2"/>
    <n v="1"/>
  </r>
  <r>
    <n v="742"/>
    <n v="915084.04"/>
    <n v="24"/>
    <x v="2"/>
    <n v="0"/>
    <n v="0"/>
    <n v="0"/>
    <n v="1000000"/>
    <n v="7.4999999999999997E-3"/>
    <n v="2000000"/>
    <n v="5.0000000000000001E-3"/>
    <n v="4000000"/>
    <n v="2.5000000000000001E-3"/>
    <n v="8000000"/>
    <n v="2.5000000000000001E-3"/>
    <n v="16000000"/>
    <n v="2.5000000000000001E-3"/>
    <n v="0"/>
    <n v="6863.1302999999998"/>
    <n v="0"/>
    <n v="0"/>
    <n v="0"/>
    <n v="0"/>
    <n v="6863.1302999999998"/>
    <n v="7.4999999999999997E-3"/>
    <n v="2232.0672320000003"/>
    <n v="4.6848487420033835E-5"/>
    <n v="0.14991515974410827"/>
    <n v="1"/>
  </r>
  <r>
    <n v="753"/>
    <n v="953653.78"/>
    <n v="6"/>
    <x v="0"/>
    <n v="7.4999999999999997E-3"/>
    <n v="0"/>
    <n v="0"/>
    <n v="0"/>
    <n v="0"/>
    <n v="0"/>
    <n v="0"/>
    <n v="0"/>
    <n v="0"/>
    <n v="0"/>
    <n v="0"/>
    <n v="0"/>
    <n v="0"/>
    <n v="7152.4033499999996"/>
    <n v="0"/>
    <n v="0"/>
    <n v="0"/>
    <n v="0"/>
    <n v="0"/>
    <n v="7152.4033499999996"/>
    <n v="7.4999999999999997E-3"/>
    <n v="2262.9230240000002"/>
    <n v="4.8823097292132545E-5"/>
    <n v="3.9058477833706036E-2"/>
    <n v="1"/>
  </r>
  <r>
    <n v="756"/>
    <n v="961566.22"/>
    <n v="9"/>
    <x v="0"/>
    <n v="7.4999999999999997E-3"/>
    <n v="0"/>
    <n v="0"/>
    <n v="0"/>
    <n v="0"/>
    <n v="0"/>
    <n v="0"/>
    <n v="0"/>
    <n v="0"/>
    <n v="0"/>
    <n v="0"/>
    <n v="0"/>
    <n v="0"/>
    <n v="7211.7466499999991"/>
    <n v="0"/>
    <n v="0"/>
    <n v="0"/>
    <n v="0"/>
    <n v="0"/>
    <n v="7211.7466499999991"/>
    <n v="7.4999999999999997E-3"/>
    <n v="2269.2529759999998"/>
    <n v="4.9228181229343134E-5"/>
    <n v="5.907381747521176E-2"/>
    <n v="1"/>
  </r>
  <r>
    <n v="760"/>
    <n v="972967.83"/>
    <n v="48"/>
    <x v="0"/>
    <n v="7.4999999999999997E-3"/>
    <n v="0"/>
    <n v="0"/>
    <n v="0"/>
    <n v="0"/>
    <n v="0"/>
    <n v="0"/>
    <n v="0"/>
    <n v="0"/>
    <n v="0"/>
    <n v="0"/>
    <n v="0"/>
    <n v="0"/>
    <n v="7297.2587249999997"/>
    <n v="0"/>
    <n v="0"/>
    <n v="0"/>
    <n v="0"/>
    <n v="0"/>
    <n v="7297.2587249999997"/>
    <n v="7.4999999999999997E-3"/>
    <n v="2818.374264"/>
    <n v="4.9811896122516369E-5"/>
    <n v="0.31879613518410477"/>
    <n v="1"/>
  </r>
  <r>
    <n v="604"/>
    <n v="575481.36"/>
    <n v="22"/>
    <x v="0"/>
    <n v="7.4999999999999997E-3"/>
    <n v="0"/>
    <n v="0"/>
    <n v="0"/>
    <n v="0"/>
    <n v="0"/>
    <n v="0"/>
    <n v="0"/>
    <n v="0"/>
    <n v="0"/>
    <n v="0"/>
    <n v="0"/>
    <n v="0"/>
    <n v="4316.1102000000001"/>
    <n v="0"/>
    <n v="0"/>
    <n v="0"/>
    <n v="0"/>
    <n v="0"/>
    <n v="4316.1102000000001"/>
    <n v="7.5000000000000006E-3"/>
    <n v="1960.385088"/>
    <n v="2.9462246171864127E-5"/>
    <n v="8.6422588770801431E-2"/>
    <n v="1"/>
  </r>
  <r>
    <n v="674"/>
    <n v="739565.49"/>
    <n v="7"/>
    <x v="0"/>
    <n v="7.4999999999999997E-3"/>
    <n v="0"/>
    <n v="0"/>
    <n v="0"/>
    <n v="0"/>
    <n v="0"/>
    <n v="0"/>
    <n v="0"/>
    <n v="0"/>
    <n v="0"/>
    <n v="0"/>
    <n v="0"/>
    <n v="0"/>
    <n v="5546.7411750000001"/>
    <n v="0"/>
    <n v="0"/>
    <n v="0"/>
    <n v="0"/>
    <n v="0"/>
    <n v="5546.7411750000001"/>
    <n v="7.5000000000000006E-3"/>
    <n v="2091.652392"/>
    <n v="3.7862669481762743E-5"/>
    <n v="3.5338491516311889E-2"/>
    <n v="1"/>
  </r>
  <r>
    <n v="714"/>
    <n v="822110.65"/>
    <n v="8"/>
    <x v="0"/>
    <n v="7.4999999999999997E-3"/>
    <n v="0"/>
    <n v="0"/>
    <n v="0"/>
    <n v="0"/>
    <n v="0"/>
    <n v="0"/>
    <n v="0"/>
    <n v="0"/>
    <n v="0"/>
    <n v="0"/>
    <n v="0"/>
    <n v="0"/>
    <n v="6165.8298750000004"/>
    <n v="0"/>
    <n v="0"/>
    <n v="0"/>
    <n v="0"/>
    <n v="0"/>
    <n v="6165.8298750000004"/>
    <n v="7.5000000000000006E-3"/>
    <n v="2157.6885200000002"/>
    <n v="4.2088637503065664E-5"/>
    <n v="4.4894546669936704E-2"/>
    <n v="1"/>
  </r>
  <r>
    <n v="585"/>
    <n v="530955.6"/>
    <n v="12"/>
    <x v="2"/>
    <n v="0"/>
    <n v="0"/>
    <n v="0"/>
    <n v="1000000"/>
    <n v="8.0000000000000002E-3"/>
    <n v="2500000"/>
    <n v="6.0000000000000001E-3"/>
    <n v="4000000"/>
    <n v="4.0000000000000001E-3"/>
    <n v="8000000"/>
    <n v="4.0000000000000001E-3"/>
    <n v="16000000"/>
    <n v="4.0000000000000001E-3"/>
    <n v="0"/>
    <n v="4247.6448"/>
    <n v="0"/>
    <n v="0"/>
    <n v="0"/>
    <n v="0"/>
    <n v="4247.6448"/>
    <n v="8.0000000000000002E-3"/>
    <n v="1924.76448"/>
    <n v="2.8994893769913142E-5"/>
    <n v="4.3492340654869711E-2"/>
    <n v="1"/>
  </r>
  <r>
    <n v="600"/>
    <n v="567348.31000000006"/>
    <n v="5"/>
    <x v="0"/>
    <n v="8.0000000000000002E-3"/>
    <n v="0"/>
    <n v="0"/>
    <n v="0"/>
    <n v="0"/>
    <n v="0"/>
    <n v="0"/>
    <n v="0"/>
    <n v="0"/>
    <n v="0"/>
    <n v="0"/>
    <n v="0"/>
    <n v="0"/>
    <n v="4538.7864800000007"/>
    <n v="0"/>
    <n v="0"/>
    <n v="0"/>
    <n v="0"/>
    <n v="0"/>
    <n v="4538.7864800000007"/>
    <n v="8.0000000000000002E-3"/>
    <n v="1953.8786480000001"/>
    <n v="3.0982259117315558E-5"/>
    <n v="1.9363911948322224E-2"/>
    <n v="1"/>
  </r>
  <r>
    <n v="629"/>
    <n v="640149.36"/>
    <n v="7"/>
    <x v="0"/>
    <n v="8.0000000000000002E-3"/>
    <n v="0"/>
    <n v="0"/>
    <n v="0"/>
    <n v="0"/>
    <n v="0"/>
    <n v="0"/>
    <n v="0"/>
    <n v="0"/>
    <n v="0"/>
    <n v="0"/>
    <n v="0"/>
    <n v="0"/>
    <n v="5121.19488"/>
    <n v="0"/>
    <n v="0"/>
    <n v="0"/>
    <n v="0"/>
    <n v="0"/>
    <n v="5121.19488"/>
    <n v="8.0000000000000002E-3"/>
    <n v="2012.119488"/>
    <n v="3.4957843349006743E-5"/>
    <n v="3.0588112930380898E-2"/>
    <n v="1"/>
  </r>
  <r>
    <n v="648"/>
    <n v="684622.45"/>
    <n v="16"/>
    <x v="0"/>
    <n v="8.0000000000000002E-3"/>
    <n v="0"/>
    <n v="0"/>
    <n v="0"/>
    <n v="0"/>
    <n v="0"/>
    <n v="0"/>
    <n v="0"/>
    <n v="0"/>
    <n v="0"/>
    <n v="0"/>
    <n v="0"/>
    <n v="0"/>
    <n v="5476.9795999999997"/>
    <n v="0"/>
    <n v="0"/>
    <n v="0"/>
    <n v="0"/>
    <n v="0"/>
    <n v="5476.9795999999997"/>
    <n v="8.0000000000000002E-3"/>
    <n v="2047.69796"/>
    <n v="3.7386469245729151E-5"/>
    <n v="7.4772938491458302E-2"/>
    <n v="1"/>
  </r>
  <r>
    <n v="660"/>
    <n v="706601.71"/>
    <n v="112"/>
    <x v="2"/>
    <n v="0"/>
    <n v="0"/>
    <n v="0"/>
    <n v="1000000"/>
    <n v="8.0000000000000002E-3"/>
    <n v="2000000"/>
    <n v="6.0000000000000001E-3"/>
    <n v="3000000"/>
    <n v="4.0000000000000001E-3"/>
    <n v="10000000"/>
    <n v="4.0000000000000001E-3"/>
    <n v="30000000"/>
    <n v="4.0000000000000001E-3"/>
    <n v="0"/>
    <n v="5652.8136800000002"/>
    <n v="0"/>
    <n v="0"/>
    <n v="0"/>
    <n v="0"/>
    <n v="5652.8136800000002"/>
    <n v="8.0000000000000002E-3"/>
    <n v="4525.2813679999999"/>
    <n v="3.8586732146885679E-5"/>
    <n v="0.54021425005639945"/>
    <n v="1"/>
  </r>
  <r>
    <n v="710"/>
    <n v="814081.44"/>
    <n v="46"/>
    <x v="2"/>
    <n v="0"/>
    <n v="0"/>
    <n v="0"/>
    <n v="1000000"/>
    <n v="8.0000000000000002E-3"/>
    <n v="3000000"/>
    <n v="6.7999999999999996E-3"/>
    <n v="5000000"/>
    <n v="4.1999999999999997E-3"/>
    <n v="10000000"/>
    <n v="3.5000000000000001E-3"/>
    <n v="20000000"/>
    <n v="3.5000000000000001E-3"/>
    <n v="0"/>
    <n v="6512.6515199999994"/>
    <n v="0"/>
    <n v="0"/>
    <n v="0"/>
    <n v="0"/>
    <n v="6512.6515199999994"/>
    <n v="8.0000000000000002E-3"/>
    <n v="2631.2651519999999"/>
    <n v="4.4456080457307391E-5"/>
    <n v="0.25562246262951749"/>
    <n v="1"/>
  </r>
  <r>
    <n v="718"/>
    <n v="831399.56"/>
    <n v="58"/>
    <x v="0"/>
    <n v="8.0000000000000002E-3"/>
    <n v="0"/>
    <n v="0"/>
    <n v="0"/>
    <n v="0"/>
    <n v="0"/>
    <n v="0"/>
    <n v="0"/>
    <n v="0"/>
    <n v="0"/>
    <n v="0"/>
    <n v="0"/>
    <n v="0"/>
    <n v="6651.1964800000005"/>
    <n v="0"/>
    <n v="0"/>
    <n v="0"/>
    <n v="0"/>
    <n v="0"/>
    <n v="6651.1964800000005"/>
    <n v="8.0000000000000002E-3"/>
    <n v="3005.1196479999999"/>
    <n v="4.5401803696114191E-5"/>
    <n v="0.32916307679682788"/>
    <n v="1"/>
  </r>
  <r>
    <n v="734"/>
    <n v="868817.4"/>
    <n v="14"/>
    <x v="0"/>
    <n v="8.0000000000000002E-3"/>
    <n v="0"/>
    <n v="0"/>
    <n v="0"/>
    <n v="0"/>
    <n v="0"/>
    <n v="0"/>
    <n v="0"/>
    <n v="0"/>
    <n v="0"/>
    <n v="0"/>
    <n v="0"/>
    <n v="0"/>
    <n v="6950.5392000000002"/>
    <n v="0"/>
    <n v="0"/>
    <n v="0"/>
    <n v="0"/>
    <n v="0"/>
    <n v="6950.5392000000002"/>
    <n v="8.0000000000000002E-3"/>
    <n v="2195.0539200000003"/>
    <n v="4.7445150250702949E-5"/>
    <n v="8.3029012938730162E-2"/>
    <n v="1"/>
  </r>
  <r>
    <n v="745"/>
    <n v="928200.86"/>
    <n v="27"/>
    <x v="0"/>
    <n v="8.0000000000000002E-3"/>
    <n v="0"/>
    <n v="0"/>
    <n v="0"/>
    <n v="0"/>
    <n v="0"/>
    <n v="0"/>
    <n v="0"/>
    <n v="0"/>
    <n v="0"/>
    <n v="0"/>
    <n v="0"/>
    <n v="0"/>
    <n v="7425.6068800000003"/>
    <n v="0"/>
    <n v="0"/>
    <n v="0"/>
    <n v="0"/>
    <n v="0"/>
    <n v="7425.6068800000003"/>
    <n v="8.0000000000000002E-3"/>
    <n v="2242.560688"/>
    <n v="5.0688014841244763E-5"/>
    <n v="0.17107205008920109"/>
    <n v="1"/>
  </r>
  <r>
    <n v="665"/>
    <n v="720650.76"/>
    <n v="8"/>
    <x v="2"/>
    <n v="0"/>
    <n v="0"/>
    <n v="0"/>
    <n v="250000"/>
    <n v="0.01"/>
    <n v="500000"/>
    <n v="8.0000000000000002E-3"/>
    <n v="750000"/>
    <n v="7.0000000000000001E-3"/>
    <n v="2000000"/>
    <n v="7.0000000000000001E-3"/>
    <n v="4000000"/>
    <n v="7.0000000000000001E-3"/>
    <n v="0"/>
    <n v="2500"/>
    <n v="2000"/>
    <n v="1544.5553200000002"/>
    <n v="0"/>
    <n v="0"/>
    <n v="6044.5553200000004"/>
    <n v="8.3876346983939917E-3"/>
    <n v="2076.5206079999998"/>
    <n v="4.1260803961235972E-5"/>
    <n v="3.935393511511541E-2"/>
    <n v="1"/>
  </r>
  <r>
    <n v="623"/>
    <n v="626841.69999999995"/>
    <n v="26"/>
    <x v="0"/>
    <n v="8.5000000000000006E-3"/>
    <n v="0"/>
    <n v="0"/>
    <n v="0"/>
    <n v="0"/>
    <n v="0"/>
    <n v="0"/>
    <n v="0"/>
    <n v="0"/>
    <n v="0"/>
    <n v="0"/>
    <n v="0"/>
    <n v="0"/>
    <n v="5328.15445"/>
    <n v="0"/>
    <n v="0"/>
    <n v="0"/>
    <n v="0"/>
    <n v="0"/>
    <n v="5328.15445"/>
    <n v="8.5000000000000006E-3"/>
    <n v="2001.47336"/>
    <n v="3.6370572291600271E-5"/>
    <n v="0.11125116230371847"/>
    <n v="1"/>
  </r>
  <r>
    <n v="680"/>
    <n v="753228.96"/>
    <n v="5"/>
    <x v="0"/>
    <n v="8.5000000000000006E-3"/>
    <n v="0"/>
    <n v="0"/>
    <n v="0"/>
    <n v="0"/>
    <n v="0"/>
    <n v="0"/>
    <n v="0"/>
    <n v="0"/>
    <n v="0"/>
    <n v="0"/>
    <n v="0"/>
    <n v="0"/>
    <n v="6402.4461600000004"/>
    <n v="0"/>
    <n v="0"/>
    <n v="0"/>
    <n v="0"/>
    <n v="0"/>
    <n v="6402.4461600000004"/>
    <n v="8.5000000000000006E-3"/>
    <n v="2102.5831680000001"/>
    <n v="4.3703806466300646E-5"/>
    <n v="2.5708121450765085E-2"/>
    <n v="1"/>
  </r>
  <r>
    <n v="758"/>
    <n v="967967.19"/>
    <n v="9"/>
    <x v="2"/>
    <n v="0"/>
    <n v="0"/>
    <n v="0"/>
    <n v="1000000"/>
    <n v="8.5000000000000006E-3"/>
    <n v="5000000"/>
    <n v="5.0000000000000001E-3"/>
    <n v="10000000"/>
    <n v="3.5000000000000001E-3"/>
    <n v="15000000"/>
    <n v="3.5000000000000001E-3"/>
    <n v="30000000"/>
    <n v="3.5000000000000001E-3"/>
    <n v="0"/>
    <n v="8227.7211150000003"/>
    <n v="0"/>
    <n v="0"/>
    <n v="0"/>
    <n v="0"/>
    <n v="8227.7211150000003"/>
    <n v="8.5000000000000006E-3"/>
    <n v="2274.373752"/>
    <n v="5.6163335431883642E-5"/>
    <n v="5.9467061045523857E-2"/>
    <n v="1"/>
  </r>
  <r>
    <n v="766"/>
    <n v="994112.77"/>
    <n v="53"/>
    <x v="0"/>
    <n v="8.5000000000000006E-3"/>
    <n v="0"/>
    <n v="0"/>
    <n v="0"/>
    <n v="0"/>
    <n v="0"/>
    <n v="0"/>
    <n v="0"/>
    <n v="0"/>
    <n v="0"/>
    <n v="0"/>
    <n v="0"/>
    <n v="0"/>
    <n v="8449.9585450000013"/>
    <n v="0"/>
    <n v="0"/>
    <n v="0"/>
    <n v="0"/>
    <n v="0"/>
    <n v="8449.9585450000013"/>
    <n v="8.5000000000000006E-3"/>
    <n v="2985.2902160000003"/>
    <n v="5.7680352738638798E-5"/>
    <n v="0.35965396413504191"/>
    <n v="1"/>
  </r>
  <r>
    <n v="593"/>
    <n v="549833.53"/>
    <n v="5"/>
    <x v="2"/>
    <n v="0"/>
    <n v="0"/>
    <n v="0"/>
    <n v="250000"/>
    <n v="0.01"/>
    <n v="500000"/>
    <n v="8.0000000000000002E-3"/>
    <n v="750000"/>
    <n v="7.0000000000000001E-3"/>
    <n v="1000000"/>
    <n v="6.4999999999999997E-3"/>
    <n v="1500000"/>
    <n v="6.0000000000000001E-3"/>
    <n v="0"/>
    <n v="2500"/>
    <n v="2000"/>
    <n v="348.8347100000002"/>
    <n v="0"/>
    <n v="0"/>
    <n v="4848.8347100000001"/>
    <n v="8.8187322988468892E-3"/>
    <n v="1939.8668240000002"/>
    <n v="3.309868266864442E-5"/>
    <n v="1.8766122809381745E-2"/>
    <n v="1"/>
  </r>
  <r>
    <n v="736"/>
    <n v="880181.3"/>
    <n v="5"/>
    <x v="2"/>
    <n v="0"/>
    <n v="0"/>
    <n v="0"/>
    <n v="500000"/>
    <n v="0.01"/>
    <n v="1000000"/>
    <n v="7.4999999999999997E-3"/>
    <n v="20000000"/>
    <n v="5.0000000000000001E-3"/>
    <n v="30000000"/>
    <n v="5.0000000000000001E-3"/>
    <n v="40000000"/>
    <n v="5.0000000000000001E-3"/>
    <n v="0"/>
    <n v="5000"/>
    <n v="2851.3597500000001"/>
    <n v="0"/>
    <n v="0"/>
    <n v="0"/>
    <n v="7851.3597499999996"/>
    <n v="8.9201619598144148E-3"/>
    <n v="2204.1450400000003"/>
    <n v="5.3594251077825952E-5"/>
    <n v="3.0041075105625654E-2"/>
    <n v="1"/>
  </r>
  <r>
    <n v="625"/>
    <n v="632249.73"/>
    <n v="25"/>
    <x v="2"/>
    <n v="0"/>
    <n v="0"/>
    <n v="0"/>
    <n v="500000"/>
    <n v="0.01"/>
    <n v="1000000"/>
    <n v="5.0000000000000001E-3"/>
    <n v="10000000"/>
    <n v="2.5000000000000001E-3"/>
    <n v="30000000"/>
    <n v="2.5000000000000001E-3"/>
    <n v="50000000"/>
    <n v="2.5000000000000001E-3"/>
    <n v="0"/>
    <n v="5000"/>
    <n v="661.24864999999988"/>
    <n v="0"/>
    <n v="0"/>
    <n v="0"/>
    <n v="5661.2486499999995"/>
    <n v="8.9541337566091169E-3"/>
    <n v="2005.799784"/>
    <n v="3.8644310186156381E-5"/>
    <n v="0.10789516673690716"/>
    <n v="1"/>
  </r>
  <r>
    <n v="701"/>
    <n v="795412.87"/>
    <n v="18"/>
    <x v="0"/>
    <n v="8.9999999999999993E-3"/>
    <n v="0"/>
    <n v="0"/>
    <n v="0"/>
    <n v="0"/>
    <n v="0"/>
    <n v="0"/>
    <n v="0"/>
    <n v="0"/>
    <n v="0"/>
    <n v="0"/>
    <n v="0"/>
    <n v="0"/>
    <n v="7158.7158299999992"/>
    <n v="0"/>
    <n v="0"/>
    <n v="0"/>
    <n v="0"/>
    <n v="0"/>
    <n v="7158.7158299999992"/>
    <n v="8.9999999999999993E-3"/>
    <n v="2136.3302960000001"/>
    <n v="4.8866186979628228E-5"/>
    <n v="9.7732373959256463E-2"/>
    <n v="1"/>
  </r>
  <r>
    <n v="732"/>
    <n v="866167.43"/>
    <n v="18"/>
    <x v="0"/>
    <n v="8.9999999999999993E-3"/>
    <n v="0"/>
    <n v="0"/>
    <n v="0"/>
    <n v="0"/>
    <n v="0"/>
    <n v="0"/>
    <n v="0"/>
    <n v="0"/>
    <n v="0"/>
    <n v="0"/>
    <n v="0"/>
    <n v="0"/>
    <n v="7795.5068700000002"/>
    <n v="0"/>
    <n v="0"/>
    <n v="0"/>
    <n v="0"/>
    <n v="0"/>
    <n v="7795.5068700000002"/>
    <n v="8.9999999999999993E-3"/>
    <n v="2192.9339440000003"/>
    <n v="5.3212993134048806E-5"/>
    <n v="0.10642598626809761"/>
    <n v="1"/>
  </r>
  <r>
    <n v="663"/>
    <n v="711462.02"/>
    <n v="39"/>
    <x v="2"/>
    <n v="0"/>
    <n v="0"/>
    <n v="0"/>
    <n v="100000"/>
    <n v="1.4999999999999999E-2"/>
    <n v="275000"/>
    <n v="1.0999999999999999E-2"/>
    <n v="500000"/>
    <n v="8.0000000000000002E-3"/>
    <n v="1300000"/>
    <n v="6.0000000000000001E-3"/>
    <n v="25000000"/>
    <n v="1E-3"/>
    <n v="0"/>
    <n v="1500"/>
    <n v="1925"/>
    <n v="1800"/>
    <n v="1268.7721200000001"/>
    <n v="0"/>
    <n v="6493.7721199999996"/>
    <n v="9.1273630038606977E-3"/>
    <n v="2339.1696160000001"/>
    <n v="4.4327207582287403E-5"/>
    <n v="0.18940422277255503"/>
    <n v="1"/>
  </r>
  <r>
    <n v="685"/>
    <n v="761522.91"/>
    <n v="3"/>
    <x v="2"/>
    <n v="0"/>
    <n v="0"/>
    <n v="0"/>
    <n v="500000"/>
    <n v="0.01"/>
    <n v="1000000"/>
    <n v="7.4999999999999997E-3"/>
    <n v="2000000"/>
    <n v="5.0000000000000001E-3"/>
    <n v="4000000"/>
    <n v="5.0000000000000001E-3"/>
    <n v="8000000"/>
    <n v="5.0000000000000001E-3"/>
    <n v="0"/>
    <n v="5000"/>
    <n v="1961.4218250000001"/>
    <n v="0"/>
    <n v="0"/>
    <n v="0"/>
    <n v="6961.4218250000004"/>
    <n v="9.1414476617650287E-3"/>
    <n v="2109.2183279999999"/>
    <n v="4.751943625404598E-5"/>
    <n v="1.5594719133863403E-2"/>
    <n v="1"/>
  </r>
  <r>
    <n v="668"/>
    <n v="731296.82"/>
    <n v="3"/>
    <x v="2"/>
    <n v="0"/>
    <n v="0"/>
    <n v="0"/>
    <n v="500000"/>
    <n v="0.01"/>
    <n v="1000000"/>
    <n v="7.4999999999999997E-3"/>
    <n v="10000000"/>
    <n v="5.0000000000000001E-3"/>
    <n v="30000000"/>
    <n v="5.0000000000000001E-3"/>
    <n v="40000000"/>
    <n v="5.0000000000000001E-3"/>
    <n v="0"/>
    <n v="5000"/>
    <n v="1734.7261499999995"/>
    <n v="0"/>
    <n v="0"/>
    <n v="0"/>
    <n v="6734.7261499999995"/>
    <n v="9.2092922679466865E-3"/>
    <n v="2085.037456"/>
    <n v="4.5971986473234788E-5"/>
    <n v="1.4975739221538928E-2"/>
    <n v="1"/>
  </r>
  <r>
    <n v="575"/>
    <n v="513596.86"/>
    <n v="2"/>
    <x v="0"/>
    <n v="9.4999999999999998E-3"/>
    <n v="0"/>
    <n v="0"/>
    <n v="0"/>
    <n v="0"/>
    <n v="0"/>
    <n v="0"/>
    <n v="0"/>
    <n v="0"/>
    <n v="0"/>
    <n v="0"/>
    <n v="0"/>
    <n v="0"/>
    <n v="4879.1701699999994"/>
    <n v="0"/>
    <n v="0"/>
    <n v="0"/>
    <n v="0"/>
    <n v="0"/>
    <n v="4879.1701699999994"/>
    <n v="9.4999999999999998E-3"/>
    <n v="1910.8774880000001"/>
    <n v="3.3305755877817051E-5"/>
    <n v="7.0117380795404324E-3"/>
    <n v="1"/>
  </r>
  <r>
    <n v="586"/>
    <n v="531918"/>
    <n v="14"/>
    <x v="0"/>
    <n v="9.4999999999999998E-3"/>
    <n v="0"/>
    <n v="0"/>
    <n v="0"/>
    <n v="0"/>
    <n v="0"/>
    <n v="0"/>
    <n v="0"/>
    <n v="0"/>
    <n v="0"/>
    <n v="0"/>
    <n v="0"/>
    <n v="0"/>
    <n v="5053.2209999999995"/>
    <n v="0"/>
    <n v="0"/>
    <n v="0"/>
    <n v="0"/>
    <n v="0"/>
    <n v="5053.2209999999995"/>
    <n v="9.4999999999999998E-3"/>
    <n v="1925.5344"/>
    <n v="3.4493846117004473E-5"/>
    <n v="5.0833036382953965E-2"/>
    <n v="1"/>
  </r>
  <r>
    <n v="579"/>
    <n v="515603.51"/>
    <n v="39"/>
    <x v="2"/>
    <n v="0"/>
    <n v="0"/>
    <n v="0"/>
    <n v="500000"/>
    <n v="0.01"/>
    <n v="1000000"/>
    <n v="7.4999999999999997E-3"/>
    <n v="2000000"/>
    <n v="6.0000000000000001E-3"/>
    <n v="4000000"/>
    <n v="5.0000000000000001E-3"/>
    <n v="40000000"/>
    <n v="3.5000000000000001E-3"/>
    <n v="0"/>
    <n v="5000"/>
    <n v="117.02632500000007"/>
    <n v="0"/>
    <n v="0"/>
    <n v="0"/>
    <n v="5117.0263249999998"/>
    <n v="9.924343465000849E-3"/>
    <n v="2182.4828080000002"/>
    <n v="3.4929388330969679E-5"/>
    <n v="0.13726309954022747"/>
    <n v="1"/>
  </r>
  <r>
    <n v="565"/>
    <n v="500730.32"/>
    <n v="49"/>
    <x v="0"/>
    <n v="0.01"/>
    <n v="0"/>
    <n v="0"/>
    <n v="0"/>
    <n v="0"/>
    <n v="0"/>
    <n v="0"/>
    <n v="0"/>
    <n v="0"/>
    <n v="0"/>
    <n v="0"/>
    <n v="0"/>
    <n v="0"/>
    <n v="5007.3032000000003"/>
    <n v="0"/>
    <n v="0"/>
    <n v="0"/>
    <n v="0"/>
    <n v="0"/>
    <n v="5007.3032000000003"/>
    <n v="0.01"/>
    <n v="2470.5842560000001"/>
    <n v="3.4180406129473477E-5"/>
    <n v="0.16748399003442002"/>
    <n v="1"/>
  </r>
  <r>
    <n v="584"/>
    <n v="525128.65"/>
    <n v="2"/>
    <x v="0"/>
    <n v="0.01"/>
    <n v="0"/>
    <n v="0"/>
    <n v="0"/>
    <n v="0"/>
    <n v="0"/>
    <n v="0"/>
    <n v="0"/>
    <n v="0"/>
    <n v="0"/>
    <n v="0"/>
    <n v="0"/>
    <n v="0"/>
    <n v="5251.2865000000002"/>
    <n v="0"/>
    <n v="0"/>
    <n v="0"/>
    <n v="0"/>
    <n v="0"/>
    <n v="5251.2865000000002"/>
    <n v="0.01"/>
    <n v="1920.10292"/>
    <n v="3.5845863152888628E-5"/>
    <n v="7.169172630577726E-3"/>
    <n v="1"/>
  </r>
  <r>
    <n v="592"/>
    <n v="543352.81000000006"/>
    <n v="2"/>
    <x v="0"/>
    <n v="0.01"/>
    <n v="0"/>
    <n v="0"/>
    <n v="0"/>
    <n v="0"/>
    <n v="0"/>
    <n v="0"/>
    <n v="0"/>
    <n v="0"/>
    <n v="0"/>
    <n v="0"/>
    <n v="0"/>
    <n v="0"/>
    <n v="5433.5281000000004"/>
    <n v="0"/>
    <n v="0"/>
    <n v="0"/>
    <n v="0"/>
    <n v="0"/>
    <n v="5433.5281000000004"/>
    <n v="0.01"/>
    <n v="1934.6822480000001"/>
    <n v="3.7089864495105151E-5"/>
    <n v="7.4179728990210296E-3"/>
    <n v="1"/>
  </r>
  <r>
    <n v="599"/>
    <n v="563020.43000000005"/>
    <n v="17"/>
    <x v="0"/>
    <n v="0.01"/>
    <n v="0"/>
    <n v="0"/>
    <n v="0"/>
    <n v="0"/>
    <n v="0"/>
    <n v="0"/>
    <n v="0"/>
    <n v="0"/>
    <n v="0"/>
    <n v="0"/>
    <n v="0"/>
    <n v="0"/>
    <n v="5630.2043000000003"/>
    <n v="0"/>
    <n v="0"/>
    <n v="0"/>
    <n v="0"/>
    <n v="0"/>
    <n v="5630.2043000000003"/>
    <n v="0.01"/>
    <n v="1950.416344"/>
    <n v="3.8432398015344459E-5"/>
    <n v="6.5335076626085578E-2"/>
    <n v="1"/>
  </r>
  <r>
    <n v="605"/>
    <n v="577357.62"/>
    <n v="16"/>
    <x v="0"/>
    <n v="0.01"/>
    <n v="0"/>
    <n v="0"/>
    <n v="0"/>
    <n v="0"/>
    <n v="0"/>
    <n v="0"/>
    <n v="0"/>
    <n v="0"/>
    <n v="0"/>
    <n v="0"/>
    <n v="0"/>
    <n v="0"/>
    <n v="5773.5762000000004"/>
    <n v="0"/>
    <n v="0"/>
    <n v="0"/>
    <n v="0"/>
    <n v="0"/>
    <n v="5773.5762000000004"/>
    <n v="0.01"/>
    <n v="1961.886096"/>
    <n v="3.9411070481104913E-5"/>
    <n v="6.3057712769767862E-2"/>
    <n v="1"/>
  </r>
  <r>
    <n v="614"/>
    <n v="600020.68999999994"/>
    <n v="15"/>
    <x v="0"/>
    <n v="0.01"/>
    <n v="0"/>
    <n v="0"/>
    <n v="0"/>
    <n v="0"/>
    <n v="0"/>
    <n v="0"/>
    <n v="0"/>
    <n v="0"/>
    <n v="0"/>
    <n v="0"/>
    <n v="0"/>
    <n v="0"/>
    <n v="6000.2068999999992"/>
    <n v="0"/>
    <n v="0"/>
    <n v="0"/>
    <n v="0"/>
    <n v="0"/>
    <n v="6000.2068999999992"/>
    <n v="0.01"/>
    <n v="1980.016552"/>
    <n v="4.0958076735371051E-5"/>
    <n v="6.1437115103056578E-2"/>
    <n v="1"/>
  </r>
  <r>
    <n v="615"/>
    <n v="607107.18000000005"/>
    <n v="12"/>
    <x v="2"/>
    <n v="0"/>
    <n v="0"/>
    <n v="0"/>
    <n v="1500000"/>
    <n v="0.01"/>
    <n v="3000000"/>
    <n v="7.4999999999999997E-3"/>
    <n v="5000000"/>
    <n v="5.7999999999999996E-3"/>
    <n v="12000000"/>
    <n v="5.7999999999999996E-3"/>
    <n v="24000000"/>
    <n v="5.7999999999999996E-3"/>
    <n v="0"/>
    <n v="6071.0718000000006"/>
    <n v="0"/>
    <n v="0"/>
    <n v="0"/>
    <n v="0"/>
    <n v="6071.0718000000006"/>
    <n v="0.01"/>
    <n v="1985.6857440000001"/>
    <n v="4.1441808390031908E-5"/>
    <n v="4.9730170068038287E-2"/>
    <n v="1"/>
  </r>
  <r>
    <n v="619"/>
    <n v="619345.93000000005"/>
    <n v="1"/>
    <x v="0"/>
    <n v="0.01"/>
    <n v="0"/>
    <n v="0"/>
    <n v="0"/>
    <n v="0"/>
    <n v="0"/>
    <n v="0"/>
    <n v="0"/>
    <n v="0"/>
    <n v="0"/>
    <n v="0"/>
    <n v="0"/>
    <n v="0"/>
    <n v="6193.4593000000004"/>
    <n v="0"/>
    <n v="0"/>
    <n v="0"/>
    <n v="0"/>
    <n v="0"/>
    <n v="6193.4593000000004"/>
    <n v="0.01"/>
    <n v="1995.4767440000001"/>
    <n v="4.2277239017674138E-5"/>
    <n v="4.2277239017674134E-3"/>
    <n v="1"/>
  </r>
  <r>
    <n v="620"/>
    <n v="622407.27"/>
    <n v="12"/>
    <x v="0"/>
    <n v="0.01"/>
    <n v="0"/>
    <n v="0"/>
    <n v="0"/>
    <n v="0"/>
    <n v="0"/>
    <n v="0"/>
    <n v="0"/>
    <n v="0"/>
    <n v="0"/>
    <n v="0"/>
    <n v="0"/>
    <n v="0"/>
    <n v="6224.0727000000006"/>
    <n v="0"/>
    <n v="0"/>
    <n v="0"/>
    <n v="0"/>
    <n v="0"/>
    <n v="6224.0727000000006"/>
    <n v="0.01"/>
    <n v="1997.9258159999999"/>
    <n v="4.2486209476064593E-5"/>
    <n v="5.0983451371277508E-2"/>
    <n v="1"/>
  </r>
  <r>
    <n v="621"/>
    <n v="624394.55000000005"/>
    <n v="24"/>
    <x v="0"/>
    <n v="0.01"/>
    <n v="0"/>
    <n v="0"/>
    <n v="0"/>
    <n v="0"/>
    <n v="0"/>
    <n v="0"/>
    <n v="0"/>
    <n v="0"/>
    <n v="0"/>
    <n v="0"/>
    <n v="0"/>
    <n v="0"/>
    <n v="6243.9455000000007"/>
    <n v="0"/>
    <n v="0"/>
    <n v="0"/>
    <n v="0"/>
    <n v="0"/>
    <n v="6243.9455000000007"/>
    <n v="0.01"/>
    <n v="1999.5156400000001"/>
    <n v="4.2621863409489233E-5"/>
    <n v="0.10229247218277415"/>
    <n v="1"/>
  </r>
  <r>
    <n v="622"/>
    <n v="625503.04"/>
    <n v="5"/>
    <x v="0"/>
    <n v="0.01"/>
    <n v="0"/>
    <n v="0"/>
    <n v="0"/>
    <n v="0"/>
    <n v="0"/>
    <n v="0"/>
    <n v="0"/>
    <n v="0"/>
    <n v="0"/>
    <n v="0"/>
    <n v="0"/>
    <n v="0"/>
    <n v="6255.0304000000006"/>
    <n v="0"/>
    <n v="0"/>
    <n v="0"/>
    <n v="0"/>
    <n v="0"/>
    <n v="6255.0304000000006"/>
    <n v="0.01"/>
    <n v="2000.4024320000001"/>
    <n v="4.269753016438129E-5"/>
    <n v="2.1348765082190645E-2"/>
    <n v="1"/>
  </r>
  <r>
    <n v="645"/>
    <n v="679762.79"/>
    <n v="17"/>
    <x v="0"/>
    <n v="0.01"/>
    <n v="0"/>
    <n v="0"/>
    <n v="0"/>
    <n v="0"/>
    <n v="0"/>
    <n v="0"/>
    <n v="0"/>
    <n v="0"/>
    <n v="0"/>
    <n v="0"/>
    <n v="0"/>
    <n v="0"/>
    <n v="6797.6279000000004"/>
    <n v="0"/>
    <n v="0"/>
    <n v="0"/>
    <n v="0"/>
    <n v="0"/>
    <n v="6797.6279000000004"/>
    <n v="0.01"/>
    <n v="2043.810232"/>
    <n v="4.6401360784192159E-5"/>
    <n v="7.8882313333126675E-2"/>
    <n v="1"/>
  </r>
  <r>
    <n v="654"/>
    <n v="695053.48"/>
    <n v="22"/>
    <x v="2"/>
    <n v="0"/>
    <n v="0"/>
    <n v="0"/>
    <n v="1000000"/>
    <n v="0.01"/>
    <n v="2000000"/>
    <n v="8.0000000000000002E-3"/>
    <n v="3000000"/>
    <n v="6.0000000000000001E-3"/>
    <n v="8000000"/>
    <n v="6.0000000000000001E-3"/>
    <n v="16000000"/>
    <n v="6.0000000000000001E-3"/>
    <n v="0"/>
    <n v="6950.5348000000004"/>
    <n v="0"/>
    <n v="0"/>
    <n v="0"/>
    <n v="0"/>
    <n v="6950.5348000000004"/>
    <n v="0.01"/>
    <n v="2056.0427840000002"/>
    <n v="4.7445120215815713E-5"/>
    <n v="0.10437926447479456"/>
    <n v="1"/>
  </r>
  <r>
    <n v="662"/>
    <n v="709396.14"/>
    <n v="3"/>
    <x v="0"/>
    <n v="0.01"/>
    <n v="0"/>
    <n v="0"/>
    <n v="0"/>
    <n v="0"/>
    <n v="0"/>
    <n v="0"/>
    <n v="0"/>
    <n v="0"/>
    <n v="0"/>
    <n v="0"/>
    <n v="0"/>
    <n v="0"/>
    <n v="7093.9614000000001"/>
    <n v="0"/>
    <n v="0"/>
    <n v="0"/>
    <n v="0"/>
    <n v="0"/>
    <n v="7093.9614000000001"/>
    <n v="0.01"/>
    <n v="2067.516912"/>
    <n v="4.8424166069833411E-5"/>
    <n v="1.4527249820950022E-2"/>
    <n v="1"/>
  </r>
  <r>
    <n v="666"/>
    <n v="724684.16"/>
    <n v="25"/>
    <x v="0"/>
    <n v="0.01"/>
    <n v="0"/>
    <n v="0"/>
    <n v="0"/>
    <n v="0"/>
    <n v="0"/>
    <n v="0"/>
    <n v="0"/>
    <n v="0"/>
    <n v="0"/>
    <n v="0"/>
    <n v="0"/>
    <n v="0"/>
    <n v="7246.8416000000007"/>
    <n v="0"/>
    <n v="0"/>
    <n v="0"/>
    <n v="0"/>
    <n v="0"/>
    <n v="7246.8416000000007"/>
    <n v="0.01"/>
    <n v="2079.7473279999999"/>
    <n v="4.9467743244300326E-5"/>
    <n v="0.1236693581107508"/>
    <n v="1"/>
  </r>
  <r>
    <n v="679"/>
    <n v="753145.73"/>
    <n v="11"/>
    <x v="0"/>
    <n v="0.01"/>
    <n v="0"/>
    <n v="0"/>
    <n v="0"/>
    <n v="0"/>
    <n v="0"/>
    <n v="0"/>
    <n v="0"/>
    <n v="0"/>
    <n v="0"/>
    <n v="0"/>
    <n v="0"/>
    <n v="0"/>
    <n v="7531.4573"/>
    <n v="0"/>
    <n v="0"/>
    <n v="0"/>
    <n v="0"/>
    <n v="0"/>
    <n v="7531.4573"/>
    <n v="0.01"/>
    <n v="2102.516584"/>
    <n v="5.1410561529565004E-5"/>
    <n v="5.6551617682521503E-2"/>
    <n v="1"/>
  </r>
  <r>
    <n v="683"/>
    <n v="754410.01"/>
    <n v="10"/>
    <x v="0"/>
    <n v="0.01"/>
    <n v="0"/>
    <n v="0"/>
    <n v="0"/>
    <n v="0"/>
    <n v="0"/>
    <n v="0"/>
    <n v="0"/>
    <n v="0"/>
    <n v="0"/>
    <n v="0"/>
    <n v="0"/>
    <n v="0"/>
    <n v="7544.1001000000006"/>
    <n v="0"/>
    <n v="0"/>
    <n v="0"/>
    <n v="0"/>
    <n v="0"/>
    <n v="7544.1001000000006"/>
    <n v="0.01"/>
    <n v="2103.5280080000002"/>
    <n v="5.1496862682371918E-5"/>
    <n v="5.1496862682371913E-2"/>
    <n v="1"/>
  </r>
  <r>
    <n v="687"/>
    <n v="764513.58"/>
    <n v="94"/>
    <x v="0"/>
    <n v="0.01"/>
    <n v="0"/>
    <n v="0"/>
    <n v="0"/>
    <n v="0"/>
    <n v="0"/>
    <n v="0"/>
    <n v="0"/>
    <n v="0"/>
    <n v="0"/>
    <n v="0"/>
    <n v="0"/>
    <n v="0"/>
    <n v="7645.1358"/>
    <n v="0"/>
    <n v="0"/>
    <n v="0"/>
    <n v="0"/>
    <n v="0"/>
    <n v="7645.1358"/>
    <n v="0.01"/>
    <n v="4031.6108640000002"/>
    <n v="5.2186543558811681E-5"/>
    <n v="0.49055350945282977"/>
    <n v="1"/>
  </r>
  <r>
    <n v="699"/>
    <n v="787131.83"/>
    <n v="7"/>
    <x v="0"/>
    <n v="0.01"/>
    <n v="0"/>
    <n v="0"/>
    <n v="0"/>
    <n v="0"/>
    <n v="0"/>
    <n v="0"/>
    <n v="0"/>
    <n v="0"/>
    <n v="0"/>
    <n v="0"/>
    <n v="0"/>
    <n v="0"/>
    <n v="7871.3182999999999"/>
    <n v="0"/>
    <n v="0"/>
    <n v="0"/>
    <n v="0"/>
    <n v="0"/>
    <n v="7871.3182999999999"/>
    <n v="0.01"/>
    <n v="2129.7054640000001"/>
    <n v="5.3730490350246168E-5"/>
    <n v="3.7611343245172318E-2"/>
    <n v="1"/>
  </r>
  <r>
    <n v="724"/>
    <n v="843427.59"/>
    <n v="3"/>
    <x v="0"/>
    <n v="0.01"/>
    <n v="0"/>
    <n v="0"/>
    <n v="0"/>
    <n v="0"/>
    <n v="0"/>
    <n v="0"/>
    <n v="0"/>
    <n v="0"/>
    <n v="0"/>
    <n v="0"/>
    <n v="0"/>
    <n v="0"/>
    <n v="8434.2759000000005"/>
    <n v="0"/>
    <n v="0"/>
    <n v="0"/>
    <n v="0"/>
    <n v="0"/>
    <n v="8434.2759000000005"/>
    <n v="0.01"/>
    <n v="2174.742072"/>
    <n v="5.7573301267243099E-5"/>
    <n v="1.7271990380172929E-2"/>
    <n v="1"/>
  </r>
  <r>
    <n v="725"/>
    <n v="849469.98"/>
    <n v="27"/>
    <x v="0"/>
    <n v="0.01"/>
    <n v="0"/>
    <n v="0"/>
    <n v="0"/>
    <n v="0"/>
    <n v="0"/>
    <n v="0"/>
    <n v="0"/>
    <n v="0"/>
    <n v="0"/>
    <n v="0"/>
    <n v="0"/>
    <n v="0"/>
    <n v="8494.6998000000003"/>
    <n v="0"/>
    <n v="0"/>
    <n v="0"/>
    <n v="0"/>
    <n v="0"/>
    <n v="8494.6998000000003"/>
    <n v="0.01"/>
    <n v="2179.5759840000001"/>
    <n v="5.7985761499714483E-5"/>
    <n v="0.15656155604922911"/>
    <n v="1"/>
  </r>
  <r>
    <n v="733"/>
    <n v="868791.07"/>
    <n v="14"/>
    <x v="0"/>
    <n v="0.01"/>
    <n v="0"/>
    <n v="0"/>
    <n v="0"/>
    <n v="0"/>
    <n v="0"/>
    <n v="0"/>
    <n v="0"/>
    <n v="0"/>
    <n v="0"/>
    <n v="0"/>
    <n v="0"/>
    <n v="0"/>
    <n v="8687.9107000000004"/>
    <n v="0"/>
    <n v="0"/>
    <n v="0"/>
    <n v="0"/>
    <n v="0"/>
    <n v="8687.9107000000004"/>
    <n v="0.01"/>
    <n v="2195.0328559999998"/>
    <n v="5.9304640498422027E-5"/>
    <n v="8.302649669779083E-2"/>
    <n v="1"/>
  </r>
  <r>
    <n v="754"/>
    <n v="954530.53"/>
    <n v="2"/>
    <x v="0"/>
    <n v="0.01"/>
    <n v="0"/>
    <n v="0"/>
    <n v="0"/>
    <n v="0"/>
    <n v="0"/>
    <n v="0"/>
    <n v="0"/>
    <n v="0"/>
    <n v="0"/>
    <n v="0"/>
    <n v="0"/>
    <n v="0"/>
    <n v="9545.3053"/>
    <n v="0"/>
    <n v="0"/>
    <n v="0"/>
    <n v="0"/>
    <n v="0"/>
    <n v="9545.3053"/>
    <n v="0.01"/>
    <n v="2263.6244240000001"/>
    <n v="6.5157310982050319E-5"/>
    <n v="1.3031462196410062E-2"/>
    <n v="1"/>
  </r>
  <r>
    <n v="762"/>
    <n v="982057.61"/>
    <n v="11"/>
    <x v="0"/>
    <n v="0.01"/>
    <n v="0"/>
    <n v="0"/>
    <n v="0"/>
    <n v="0"/>
    <n v="0"/>
    <n v="0"/>
    <n v="0"/>
    <n v="0"/>
    <n v="0"/>
    <n v="0"/>
    <n v="0"/>
    <n v="0"/>
    <n v="9820.5761000000002"/>
    <n v="0"/>
    <n v="0"/>
    <n v="0"/>
    <n v="0"/>
    <n v="0"/>
    <n v="9820.5761000000002"/>
    <n v="0.01"/>
    <n v="2285.646088"/>
    <n v="6.7036339945102734E-5"/>
    <n v="7.3739973939613013E-2"/>
    <n v="1"/>
  </r>
  <r>
    <n v="765"/>
    <n v="989074.87"/>
    <n v="12"/>
    <x v="0"/>
    <n v="0.01"/>
    <n v="0"/>
    <n v="0"/>
    <n v="0"/>
    <n v="0"/>
    <n v="0"/>
    <n v="0"/>
    <n v="0"/>
    <n v="0"/>
    <n v="0"/>
    <n v="0"/>
    <n v="0"/>
    <n v="0"/>
    <n v="9890.7487000000001"/>
    <n v="0"/>
    <n v="0"/>
    <n v="0"/>
    <n v="0"/>
    <n v="0"/>
    <n v="9890.7487000000001"/>
    <n v="0.01"/>
    <n v="2291.259896"/>
    <n v="6.7515345883301377E-5"/>
    <n v="8.1018415059961657E-2"/>
    <n v="1"/>
  </r>
  <r>
    <n v="767"/>
    <n v="997192.98"/>
    <n v="69"/>
    <x v="0"/>
    <n v="0.01"/>
    <n v="0"/>
    <n v="0"/>
    <n v="0"/>
    <n v="0"/>
    <n v="0"/>
    <n v="0"/>
    <n v="0"/>
    <n v="0"/>
    <n v="0"/>
    <n v="0"/>
    <n v="0"/>
    <n v="0"/>
    <n v="9971.9297999999999"/>
    <n v="0"/>
    <n v="0"/>
    <n v="0"/>
    <n v="0"/>
    <n v="0"/>
    <n v="9971.9297999999999"/>
    <n v="0.01"/>
    <n v="3467.7543839999998"/>
    <n v="6.8069497061531883E-5"/>
    <n v="0.46967952972457"/>
    <n v="1"/>
  </r>
  <r>
    <n v="678"/>
    <n v="750708.26"/>
    <n v="14"/>
    <x v="2"/>
    <n v="0"/>
    <n v="0"/>
    <n v="0"/>
    <n v="499999"/>
    <n v="1.0999999999999999E-2"/>
    <n v="999999"/>
    <n v="8.5000000000000006E-3"/>
    <n v="2499999"/>
    <n v="7.4999999999999997E-3"/>
    <n v="20000000"/>
    <n v="7.4999999999999997E-3"/>
    <n v="30000000"/>
    <n v="7.4999999999999997E-3"/>
    <n v="0"/>
    <n v="5499.9889999999996"/>
    <n v="2131.02871"/>
    <n v="0"/>
    <n v="0"/>
    <n v="0"/>
    <n v="7631.0177100000001"/>
    <n v="1.0165090910282511E-2"/>
    <n v="2100.5666080000001"/>
    <n v="5.2090171913097782E-5"/>
    <n v="7.174184797950825E-2"/>
    <n v="1"/>
  </r>
  <r>
    <n v="727"/>
    <n v="853130.72"/>
    <n v="15"/>
    <x v="0"/>
    <n v="1.0999999999999999E-2"/>
    <n v="0"/>
    <n v="0"/>
    <n v="0"/>
    <n v="0"/>
    <n v="0"/>
    <n v="0"/>
    <n v="0"/>
    <n v="0"/>
    <n v="0"/>
    <n v="0"/>
    <n v="0"/>
    <n v="0"/>
    <n v="9384.4379199999985"/>
    <n v="0"/>
    <n v="0"/>
    <n v="0"/>
    <n v="0"/>
    <n v="0"/>
    <n v="9384.4379199999985"/>
    <n v="1.0999999999999999E-2"/>
    <n v="2182.5045760000003"/>
    <n v="6.405921243243894E-5"/>
    <n v="8.735347149878038E-2"/>
    <n v="1"/>
  </r>
  <r>
    <n v="610"/>
    <n v="591984.54"/>
    <n v="2"/>
    <x v="0"/>
    <n v="1.2500000000000001E-2"/>
    <n v="0"/>
    <n v="0"/>
    <n v="0"/>
    <n v="0"/>
    <n v="0"/>
    <n v="0"/>
    <n v="0"/>
    <n v="0"/>
    <n v="0"/>
    <n v="0"/>
    <n v="0"/>
    <n v="0"/>
    <n v="7399.8067500000006"/>
    <n v="0"/>
    <n v="0"/>
    <n v="0"/>
    <n v="0"/>
    <n v="0"/>
    <n v="7399.8067500000006"/>
    <n v="1.2500000000000001E-2"/>
    <n v="1973.587632"/>
    <n v="5.051190029687422E-5"/>
    <n v="8.0819040474998747E-3"/>
    <n v="1"/>
  </r>
  <r>
    <n v="580"/>
    <n v="520697.13"/>
    <n v="7"/>
    <x v="0"/>
    <n v="0.02"/>
    <n v="0"/>
    <n v="0"/>
    <n v="0"/>
    <n v="0"/>
    <n v="0"/>
    <n v="0"/>
    <n v="0"/>
    <n v="0"/>
    <n v="0"/>
    <n v="0"/>
    <n v="0"/>
    <n v="0"/>
    <n v="10413.9426"/>
    <n v="0"/>
    <n v="0"/>
    <n v="0"/>
    <n v="0"/>
    <n v="0"/>
    <n v="10413.9426"/>
    <n v="0.02"/>
    <n v="1916.5577040000001"/>
    <n v="7.1086725380844722E-5"/>
    <n v="2.4880353883295653E-2"/>
    <n v="1"/>
  </r>
  <r>
    <m/>
    <n v="146496304.96000001"/>
    <m/>
    <x v="5"/>
    <m/>
    <m/>
    <m/>
    <m/>
    <m/>
    <m/>
    <m/>
    <m/>
    <m/>
    <m/>
    <m/>
    <m/>
    <m/>
    <m/>
    <m/>
    <m/>
    <m/>
    <m/>
    <m/>
    <m/>
    <n v="1.5E-3"/>
    <m/>
    <n v="6.4014962786608136E-3"/>
    <n v="22.380021654643109"/>
    <n v="1"/>
  </r>
  <r>
    <m/>
    <n v="725229.23247524758"/>
    <m/>
    <x v="5"/>
    <m/>
    <m/>
    <m/>
    <m/>
    <m/>
    <m/>
    <m/>
    <m/>
    <m/>
    <m/>
    <m/>
    <m/>
    <m/>
    <m/>
    <m/>
    <m/>
    <m/>
    <m/>
    <m/>
    <m/>
    <n v="0.02"/>
    <m/>
    <m/>
    <m/>
    <n v="1"/>
  </r>
  <r>
    <m/>
    <m/>
    <m/>
    <x v="5"/>
    <m/>
    <m/>
    <m/>
    <m/>
    <m/>
    <m/>
    <m/>
    <m/>
    <m/>
    <m/>
    <m/>
    <m/>
    <m/>
    <m/>
    <m/>
    <m/>
    <m/>
    <m/>
    <m/>
    <m/>
    <n v="6.0000000000000001E-3"/>
    <m/>
    <m/>
    <m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7">
  <r>
    <n v="329"/>
    <n v="204405.1"/>
    <n v="6"/>
    <x v="0"/>
    <n v="2.0000000000000001E-4"/>
    <n v="0"/>
    <n v="0"/>
    <n v="0"/>
    <n v="0"/>
    <n v="0"/>
    <n v="0"/>
    <n v="0"/>
    <n v="0"/>
    <n v="0"/>
    <n v="0"/>
    <n v="0"/>
    <n v="0"/>
    <n v="40.881020000000007"/>
    <n v="0"/>
    <n v="0"/>
    <n v="0"/>
    <n v="0"/>
    <n v="0"/>
    <n v="40.881020000000007"/>
    <n v="2.0000000000000004E-4"/>
    <n v="1663.5240800000001"/>
    <n v="3.8277025499850256E-7"/>
    <n v="1.1483107649955075E-2"/>
    <n v="1"/>
  </r>
  <r>
    <n v="415"/>
    <n v="300551.87"/>
    <n v="10"/>
    <x v="0"/>
    <n v="8.9999999999999998E-4"/>
    <n v="0"/>
    <n v="0"/>
    <n v="0"/>
    <n v="0"/>
    <n v="0"/>
    <n v="0"/>
    <n v="0"/>
    <n v="0"/>
    <n v="0"/>
    <n v="0"/>
    <n v="0"/>
    <n v="0"/>
    <n v="270.49668299999996"/>
    <n v="0"/>
    <n v="0"/>
    <n v="0"/>
    <n v="0"/>
    <n v="0"/>
    <n v="270.49668299999996"/>
    <n v="8.9999999999999987E-4"/>
    <n v="1740.4414959999999"/>
    <n v="2.5326688113006742E-6"/>
    <n v="2.8140764570007491E-2"/>
    <n v="1"/>
  </r>
  <r>
    <n v="516"/>
    <n v="421911.57"/>
    <n v="7"/>
    <x v="0"/>
    <n v="1.5E-3"/>
    <n v="0"/>
    <n v="0"/>
    <n v="0"/>
    <n v="0"/>
    <n v="0"/>
    <n v="0"/>
    <n v="0"/>
    <n v="0"/>
    <n v="0"/>
    <n v="0"/>
    <n v="0"/>
    <n v="0"/>
    <n v="632.86735499999998"/>
    <n v="0"/>
    <n v="0"/>
    <n v="0"/>
    <n v="0"/>
    <n v="0"/>
    <n v="632.86735499999998"/>
    <n v="1.4999999999999998E-3"/>
    <n v="1837.529256"/>
    <n v="5.9255566239193098E-6"/>
    <n v="2.7652597578290115E-2"/>
    <n v="1"/>
  </r>
  <r>
    <n v="440"/>
    <n v="329120.01"/>
    <n v="3"/>
    <x v="1"/>
    <n v="0"/>
    <n v="600"/>
    <n v="0"/>
    <n v="0"/>
    <n v="0"/>
    <n v="0"/>
    <n v="0"/>
    <n v="0"/>
    <n v="0"/>
    <n v="0"/>
    <n v="0"/>
    <n v="0"/>
    <n v="0"/>
    <n v="0"/>
    <n v="0"/>
    <n v="0"/>
    <n v="0"/>
    <n v="0"/>
    <n v="0"/>
    <n v="600"/>
    <n v="1.82304321150209E-3"/>
    <n v="1763.296008"/>
    <n v="5.6178185622350288E-6"/>
    <n v="9.2446825069048919E-3"/>
    <n v="1"/>
  </r>
  <r>
    <n v="49"/>
    <n v="13909.61"/>
    <n v="20"/>
    <x v="0"/>
    <n v="2E-3"/>
    <n v="0"/>
    <n v="0"/>
    <n v="0"/>
    <n v="0"/>
    <n v="0"/>
    <n v="0"/>
    <n v="0"/>
    <n v="0"/>
    <n v="0"/>
    <n v="0"/>
    <n v="0"/>
    <n v="0"/>
    <n v="27.819220000000001"/>
    <n v="0"/>
    <n v="0"/>
    <n v="0"/>
    <n v="0"/>
    <n v="0"/>
    <n v="27.819220000000001"/>
    <n v="2E-3"/>
    <n v="1511.127688"/>
    <n v="2.6047221750483333E-7"/>
    <n v="2.6047221750483329E-3"/>
    <n v="1"/>
  </r>
  <r>
    <n v="322"/>
    <n v="196988.67"/>
    <n v="6"/>
    <x v="0"/>
    <n v="2E-3"/>
    <n v="0"/>
    <n v="0"/>
    <n v="0"/>
    <n v="0"/>
    <n v="0"/>
    <n v="0"/>
    <n v="0"/>
    <n v="0"/>
    <n v="0"/>
    <n v="0"/>
    <n v="0"/>
    <n v="0"/>
    <n v="393.97734000000003"/>
    <n v="0"/>
    <n v="0"/>
    <n v="0"/>
    <n v="0"/>
    <n v="0"/>
    <n v="393.97734000000003"/>
    <n v="2E-3"/>
    <n v="1657.5909360000001"/>
    <n v="3.6888220229199695E-6"/>
    <n v="1.1066466068759908E-2"/>
    <n v="1"/>
  </r>
  <r>
    <n v="342"/>
    <n v="219966.85"/>
    <n v="4"/>
    <x v="0"/>
    <n v="2E-3"/>
    <n v="0"/>
    <n v="0"/>
    <n v="0"/>
    <n v="0"/>
    <n v="0"/>
    <n v="0"/>
    <n v="0"/>
    <n v="0"/>
    <n v="0"/>
    <n v="0"/>
    <n v="0"/>
    <n v="0"/>
    <n v="439.93370000000004"/>
    <n v="0"/>
    <n v="0"/>
    <n v="0"/>
    <n v="0"/>
    <n v="0"/>
    <n v="439.93370000000004"/>
    <n v="2E-3"/>
    <n v="1675.9734800000001"/>
    <n v="4.1191128433545623E-6"/>
    <n v="8.2382256867091237E-3"/>
    <n v="1"/>
  </r>
  <r>
    <n v="74"/>
    <n v="23759.47"/>
    <n v="1"/>
    <x v="0"/>
    <n v="2.5000000000000001E-3"/>
    <n v="0"/>
    <n v="0"/>
    <n v="0"/>
    <n v="0"/>
    <n v="0"/>
    <n v="0"/>
    <n v="0"/>
    <n v="0"/>
    <n v="0"/>
    <n v="0"/>
    <n v="0"/>
    <n v="0"/>
    <n v="59.398675000000004"/>
    <n v="0"/>
    <n v="0"/>
    <n v="0"/>
    <n v="0"/>
    <n v="0"/>
    <n v="59.398675000000004"/>
    <n v="2.5000000000000001E-3"/>
    <n v="1519.007576"/>
    <n v="5.5615163164527632E-7"/>
    <n v="2.2246065265811053E-4"/>
    <n v="1"/>
  </r>
  <r>
    <n v="84"/>
    <n v="27801.97"/>
    <n v="10"/>
    <x v="0"/>
    <n v="2.5000000000000001E-3"/>
    <n v="0"/>
    <n v="0"/>
    <n v="0"/>
    <n v="0"/>
    <n v="0"/>
    <n v="0"/>
    <n v="0"/>
    <n v="0"/>
    <n v="0"/>
    <n v="0"/>
    <n v="0"/>
    <n v="0"/>
    <n v="69.504925"/>
    <n v="0"/>
    <n v="0"/>
    <n v="0"/>
    <n v="0"/>
    <n v="0"/>
    <n v="69.504925"/>
    <n v="2.5000000000000001E-3"/>
    <n v="1522.2415759999999"/>
    <n v="6.5077676305292258E-7"/>
    <n v="2.6031070522116902E-3"/>
    <n v="1"/>
  </r>
  <r>
    <n v="90"/>
    <n v="31618.67"/>
    <n v="4"/>
    <x v="0"/>
    <n v="2.5000000000000001E-3"/>
    <n v="0"/>
    <n v="0"/>
    <n v="0"/>
    <n v="0"/>
    <n v="0"/>
    <n v="0"/>
    <n v="0"/>
    <n v="0"/>
    <n v="0"/>
    <n v="0"/>
    <n v="0"/>
    <n v="0"/>
    <n v="79.046674999999993"/>
    <n v="0"/>
    <n v="0"/>
    <n v="0"/>
    <n v="0"/>
    <n v="0"/>
    <n v="79.046674999999993"/>
    <n v="2.5000000000000001E-3"/>
    <n v="1525.294936"/>
    <n v="7.4011646349659945E-7"/>
    <n v="1.1841863415945591E-3"/>
    <n v="1"/>
  </r>
  <r>
    <n v="206"/>
    <n v="99795.06"/>
    <n v="6"/>
    <x v="0"/>
    <n v="2.5000000000000001E-3"/>
    <n v="0"/>
    <n v="0"/>
    <n v="0"/>
    <n v="0"/>
    <n v="0"/>
    <n v="0"/>
    <n v="0"/>
    <n v="0"/>
    <n v="0"/>
    <n v="0"/>
    <n v="0"/>
    <n v="0"/>
    <n v="249.48765"/>
    <n v="0"/>
    <n v="0"/>
    <n v="0"/>
    <n v="0"/>
    <n v="0"/>
    <n v="249.48765"/>
    <n v="2.5000000000000001E-3"/>
    <n v="1579.8360480000001"/>
    <n v="2.3359605853639936E-6"/>
    <n v="5.606305404873585E-3"/>
    <n v="1"/>
  </r>
  <r>
    <n v="216"/>
    <n v="105038.36"/>
    <n v="5"/>
    <x v="0"/>
    <n v="2.5000000000000001E-3"/>
    <n v="0"/>
    <n v="0"/>
    <n v="0"/>
    <n v="0"/>
    <n v="0"/>
    <n v="0"/>
    <n v="0"/>
    <n v="0"/>
    <n v="0"/>
    <n v="0"/>
    <n v="0"/>
    <n v="0"/>
    <n v="262.59590000000003"/>
    <n v="0"/>
    <n v="0"/>
    <n v="0"/>
    <n v="0"/>
    <n v="0"/>
    <n v="262.59590000000003"/>
    <n v="2.5000000000000001E-3"/>
    <n v="1584.0306880000001"/>
    <n v="2.4586935356446897E-6"/>
    <n v="4.9173870712893794E-3"/>
    <n v="1"/>
  </r>
  <r>
    <n v="217"/>
    <n v="105378.98"/>
    <n v="7"/>
    <x v="0"/>
    <n v="2.5000000000000001E-3"/>
    <n v="0"/>
    <n v="0"/>
    <n v="0"/>
    <n v="0"/>
    <n v="0"/>
    <n v="0"/>
    <n v="0"/>
    <n v="0"/>
    <n v="0"/>
    <n v="0"/>
    <n v="0"/>
    <n v="0"/>
    <n v="263.44745"/>
    <n v="0"/>
    <n v="0"/>
    <n v="0"/>
    <n v="0"/>
    <n v="0"/>
    <n v="263.44745"/>
    <n v="2.5000000000000001E-3"/>
    <n v="1584.3031840000001"/>
    <n v="2.4666666246391411E-6"/>
    <n v="6.9066665489895956E-3"/>
    <n v="1"/>
  </r>
  <r>
    <n v="258"/>
    <n v="133591.32"/>
    <n v="4"/>
    <x v="0"/>
    <n v="2.5000000000000001E-3"/>
    <n v="0"/>
    <n v="0"/>
    <n v="0"/>
    <n v="0"/>
    <n v="0"/>
    <n v="0"/>
    <n v="0"/>
    <n v="0"/>
    <n v="0"/>
    <n v="0"/>
    <n v="0"/>
    <n v="0"/>
    <n v="333.97830000000005"/>
    <n v="0"/>
    <n v="0"/>
    <n v="0"/>
    <n v="0"/>
    <n v="0"/>
    <n v="333.97830000000005"/>
    <n v="2.5000000000000001E-3"/>
    <n v="1606.8730559999999"/>
    <n v="3.1270491552061661E-6"/>
    <n v="5.0032786483298654E-3"/>
    <n v="1"/>
  </r>
  <r>
    <n v="287"/>
    <n v="162239.29"/>
    <n v="123"/>
    <x v="0"/>
    <n v="2.5000000000000001E-3"/>
    <n v="0"/>
    <n v="0"/>
    <n v="0"/>
    <n v="0"/>
    <n v="0"/>
    <n v="0"/>
    <n v="0"/>
    <n v="0"/>
    <n v="0"/>
    <n v="0"/>
    <n v="0"/>
    <n v="0"/>
    <n v="405.59822500000001"/>
    <n v="0"/>
    <n v="0"/>
    <n v="0"/>
    <n v="0"/>
    <n v="0"/>
    <n v="405.59822500000001"/>
    <n v="2.5000000000000001E-3"/>
    <n v="4419.791432"/>
    <n v="3.797628728690967E-6"/>
    <n v="0.18684333345159557"/>
    <n v="1"/>
  </r>
  <r>
    <n v="298"/>
    <n v="171219.53"/>
    <n v="7"/>
    <x v="0"/>
    <n v="2.5000000000000001E-3"/>
    <n v="0"/>
    <n v="0"/>
    <n v="0"/>
    <n v="0"/>
    <n v="0"/>
    <n v="0"/>
    <n v="0"/>
    <n v="0"/>
    <n v="0"/>
    <n v="0"/>
    <n v="0"/>
    <n v="0"/>
    <n v="428.04882500000002"/>
    <n v="0"/>
    <n v="0"/>
    <n v="0"/>
    <n v="0"/>
    <n v="0"/>
    <n v="428.04882500000002"/>
    <n v="2.5000000000000001E-3"/>
    <n v="1636.9756239999999"/>
    <n v="4.0078343910464893E-6"/>
    <n v="1.1221936294930171E-2"/>
    <n v="1"/>
  </r>
  <r>
    <n v="369"/>
    <n v="251482.19"/>
    <n v="10"/>
    <x v="0"/>
    <n v="2.5000000000000001E-3"/>
    <n v="0"/>
    <n v="0"/>
    <n v="0"/>
    <n v="0"/>
    <n v="0"/>
    <n v="0"/>
    <n v="0"/>
    <n v="0"/>
    <n v="0"/>
    <n v="0"/>
    <n v="0"/>
    <n v="0"/>
    <n v="628.70547499999998"/>
    <n v="0"/>
    <n v="0"/>
    <n v="0"/>
    <n v="0"/>
    <n v="0"/>
    <n v="628.70547499999998"/>
    <n v="2.5000000000000001E-3"/>
    <n v="1701.1857520000001"/>
    <n v="5.886588812722986E-6"/>
    <n v="2.3546355250891944E-2"/>
    <n v="1"/>
  </r>
  <r>
    <n v="377"/>
    <n v="259012.42"/>
    <n v="14"/>
    <x v="0"/>
    <n v="2.5000000000000001E-3"/>
    <n v="0"/>
    <n v="0"/>
    <n v="0"/>
    <n v="0"/>
    <n v="0"/>
    <n v="0"/>
    <n v="0"/>
    <n v="0"/>
    <n v="0"/>
    <n v="0"/>
    <n v="0"/>
    <n v="0"/>
    <n v="647.53105000000005"/>
    <n v="0"/>
    <n v="0"/>
    <n v="0"/>
    <n v="0"/>
    <n v="0"/>
    <n v="647.53105000000005"/>
    <n v="2.5000000000000001E-3"/>
    <n v="1707.209936"/>
    <n v="6.0628532538558986E-6"/>
    <n v="3.3951978221593029E-2"/>
    <n v="1"/>
  </r>
  <r>
    <n v="380"/>
    <n v="261678.93"/>
    <n v="23"/>
    <x v="0"/>
    <n v="2.5000000000000001E-3"/>
    <n v="0"/>
    <n v="0"/>
    <n v="0"/>
    <n v="0"/>
    <n v="0"/>
    <n v="0"/>
    <n v="0"/>
    <n v="0"/>
    <n v="0"/>
    <n v="0"/>
    <n v="0"/>
    <n v="0"/>
    <n v="654.19732499999998"/>
    <n v="0"/>
    <n v="0"/>
    <n v="0"/>
    <n v="0"/>
    <n v="0"/>
    <n v="654.19732499999998"/>
    <n v="2.5000000000000001E-3"/>
    <n v="1709.3431439999999"/>
    <n v="6.1252697929158367E-6"/>
    <n v="5.6352482094825698E-2"/>
    <n v="1"/>
  </r>
  <r>
    <n v="403"/>
    <n v="284629.48"/>
    <n v="2"/>
    <x v="0"/>
    <n v="2.5000000000000001E-3"/>
    <n v="0"/>
    <n v="0"/>
    <n v="0"/>
    <n v="0"/>
    <n v="0"/>
    <n v="0"/>
    <n v="0"/>
    <n v="0"/>
    <n v="0"/>
    <n v="0"/>
    <n v="0"/>
    <n v="0"/>
    <n v="711.57369999999992"/>
    <n v="0"/>
    <n v="0"/>
    <n v="0"/>
    <n v="0"/>
    <n v="0"/>
    <n v="711.57369999999992"/>
    <n v="2.5000000000000001E-3"/>
    <n v="1727.7035840000001"/>
    <n v="6.6624865670970999E-6"/>
    <n v="5.3299892536776798E-3"/>
    <n v="1"/>
  </r>
  <r>
    <n v="405"/>
    <n v="286647.8"/>
    <n v="51"/>
    <x v="0"/>
    <n v="2.5000000000000001E-3"/>
    <n v="0"/>
    <n v="0"/>
    <n v="0"/>
    <n v="0"/>
    <n v="0"/>
    <n v="0"/>
    <n v="0"/>
    <n v="0"/>
    <n v="0"/>
    <n v="0"/>
    <n v="0"/>
    <n v="0"/>
    <n v="716.61950000000002"/>
    <n v="0"/>
    <n v="0"/>
    <n v="0"/>
    <n v="0"/>
    <n v="0"/>
    <n v="716.61950000000002"/>
    <n v="2.5000000000000001E-3"/>
    <n v="2359.3182400000001"/>
    <n v="6.7097305485993094E-6"/>
    <n v="0.13687850319142592"/>
    <n v="1"/>
  </r>
  <r>
    <n v="413"/>
    <n v="299107.5"/>
    <n v="3"/>
    <x v="0"/>
    <n v="2.5000000000000001E-3"/>
    <n v="0"/>
    <n v="0"/>
    <n v="0"/>
    <n v="0"/>
    <n v="0"/>
    <n v="0"/>
    <n v="0"/>
    <n v="0"/>
    <n v="0"/>
    <n v="0"/>
    <n v="0"/>
    <n v="0"/>
    <n v="747.76875000000007"/>
    <n v="0"/>
    <n v="0"/>
    <n v="0"/>
    <n v="0"/>
    <n v="0"/>
    <n v="747.76875000000007"/>
    <n v="2.5000000000000001E-3"/>
    <n v="1739.2860000000001"/>
    <n v="7.0013819400154758E-6"/>
    <n v="8.40165832801857E-3"/>
    <n v="1"/>
  </r>
  <r>
    <n v="431"/>
    <n v="314904.34000000003"/>
    <n v="38"/>
    <x v="2"/>
    <n v="0"/>
    <n v="0"/>
    <n v="0"/>
    <n v="1000000"/>
    <n v="2.5000000000000001E-3"/>
    <n v="10000000"/>
    <n v="1E-3"/>
    <n v="12000000"/>
    <n v="1E-3"/>
    <n v="14000000"/>
    <n v="1E-3"/>
    <n v="16000000"/>
    <n v="1E-3"/>
    <n v="0"/>
    <n v="787.26085000000012"/>
    <n v="0"/>
    <n v="0"/>
    <n v="0"/>
    <n v="0"/>
    <n v="787.26085000000012"/>
    <n v="2.5000000000000001E-3"/>
    <n v="1991.9234719999999"/>
    <n v="7.3711476940848795E-6"/>
    <n v="0.11204144495009016"/>
    <n v="1"/>
  </r>
  <r>
    <n v="462"/>
    <n v="351590.68"/>
    <n v="31"/>
    <x v="0"/>
    <n v="2.5000000000000001E-3"/>
    <n v="0"/>
    <n v="0"/>
    <n v="0"/>
    <n v="0"/>
    <n v="0"/>
    <n v="0"/>
    <n v="0"/>
    <n v="0"/>
    <n v="0"/>
    <n v="0"/>
    <n v="0"/>
    <n v="0"/>
    <n v="878.97670000000005"/>
    <n v="0"/>
    <n v="0"/>
    <n v="0"/>
    <n v="0"/>
    <n v="0"/>
    <n v="878.97670000000005"/>
    <n v="2.5000000000000001E-3"/>
    <n v="1811.2725439999999"/>
    <n v="8.2298860350534851E-6"/>
    <n v="0.1020505868346632"/>
    <n v="1"/>
  </r>
  <r>
    <n v="543"/>
    <n v="469165.85"/>
    <n v="2"/>
    <x v="0"/>
    <n v="2.5000000000000001E-3"/>
    <n v="0"/>
    <n v="0"/>
    <n v="0"/>
    <n v="0"/>
    <n v="0"/>
    <n v="0"/>
    <n v="0"/>
    <n v="0"/>
    <n v="0"/>
    <n v="0"/>
    <n v="0"/>
    <n v="0"/>
    <n v="1172.9146249999999"/>
    <n v="0"/>
    <n v="0"/>
    <n v="0"/>
    <n v="0"/>
    <n v="0"/>
    <n v="1172.9146249999999"/>
    <n v="2.5000000000000001E-3"/>
    <n v="1875.33268"/>
    <n v="1.0982035920403231E-5"/>
    <n v="8.7856287363225847E-3"/>
    <n v="1"/>
  </r>
  <r>
    <n v="551"/>
    <n v="478002.94"/>
    <n v="11"/>
    <x v="0"/>
    <n v="2.5000000000000001E-3"/>
    <n v="0"/>
    <n v="0"/>
    <n v="0"/>
    <n v="0"/>
    <n v="0"/>
    <n v="0"/>
    <n v="0"/>
    <n v="0"/>
    <n v="0"/>
    <n v="0"/>
    <n v="0"/>
    <n v="0"/>
    <n v="1195.0073500000001"/>
    <n v="0"/>
    <n v="0"/>
    <n v="0"/>
    <n v="0"/>
    <n v="0"/>
    <n v="1195.0073500000001"/>
    <n v="2.5000000000000001E-3"/>
    <n v="1882.4023520000001"/>
    <n v="1.1188890788062156E-5"/>
    <n v="4.923111946747348E-2"/>
    <n v="1"/>
  </r>
  <r>
    <n v="358"/>
    <n v="239784.89"/>
    <n v="1"/>
    <x v="2"/>
    <n v="0"/>
    <n v="0"/>
    <n v="0"/>
    <n v="5000000"/>
    <n v="2.5000000000000001E-3"/>
    <n v="10000000"/>
    <n v="2.2000000000000001E-3"/>
    <n v="20000000"/>
    <n v="2.2000000000000001E-3"/>
    <n v="40000000"/>
    <n v="2.2000000000000001E-3"/>
    <n v="80000000"/>
    <n v="2.2000000000000001E-3"/>
    <n v="0"/>
    <n v="599.4622250000001"/>
    <n v="0"/>
    <n v="0"/>
    <n v="0"/>
    <n v="0"/>
    <n v="599.4622250000001"/>
    <n v="2.5000000000000005E-3"/>
    <n v="1691.827912"/>
    <n v="5.6127833582728546E-6"/>
    <n v="2.2451133433091415E-3"/>
    <n v="1"/>
  </r>
  <r>
    <n v="505"/>
    <n v="410321.18"/>
    <n v="7"/>
    <x v="1"/>
    <n v="0"/>
    <n v="1200"/>
    <n v="0"/>
    <n v="0"/>
    <n v="0"/>
    <n v="0"/>
    <n v="0"/>
    <n v="0"/>
    <n v="0"/>
    <n v="0"/>
    <n v="0"/>
    <n v="0"/>
    <n v="0"/>
    <n v="0"/>
    <n v="0"/>
    <n v="0"/>
    <n v="0"/>
    <n v="0"/>
    <n v="0"/>
    <n v="1200"/>
    <n v="2.9245382848626044E-3"/>
    <n v="1828.256944"/>
    <n v="1.1235637124470059E-5"/>
    <n v="2.6892949317292109E-2"/>
    <n v="1"/>
  </r>
  <r>
    <n v="293"/>
    <n v="167412.49"/>
    <n v="23"/>
    <x v="0"/>
    <n v="3.0000000000000001E-3"/>
    <n v="0"/>
    <n v="0"/>
    <n v="0"/>
    <n v="0"/>
    <n v="0"/>
    <n v="0"/>
    <n v="0"/>
    <n v="0"/>
    <n v="0"/>
    <n v="0"/>
    <n v="0"/>
    <n v="0"/>
    <n v="502.23746999999997"/>
    <n v="0"/>
    <n v="0"/>
    <n v="0"/>
    <n v="0"/>
    <n v="0"/>
    <n v="502.23746999999997"/>
    <n v="3.0000000000000001E-3"/>
    <n v="1633.9299920000001"/>
    <n v="4.7024649693599311E-6"/>
    <n v="3.6052231431759472E-2"/>
    <n v="1"/>
  </r>
  <r>
    <n v="104"/>
    <n v="37980.080000000002"/>
    <n v="2"/>
    <x v="0"/>
    <n v="3.2000000000000002E-3"/>
    <n v="0"/>
    <n v="0"/>
    <n v="0"/>
    <n v="0"/>
    <n v="0"/>
    <n v="0"/>
    <n v="0"/>
    <n v="0"/>
    <n v="0"/>
    <n v="0"/>
    <n v="0"/>
    <n v="0"/>
    <n v="121.53625600000001"/>
    <n v="0"/>
    <n v="0"/>
    <n v="0"/>
    <n v="0"/>
    <n v="0"/>
    <n v="121.53625600000001"/>
    <n v="3.2000000000000002E-3"/>
    <n v="1530.3840640000001"/>
    <n v="1.1379477249022475E-6"/>
    <n v="7.112173280639047E-4"/>
    <n v="1"/>
  </r>
  <r>
    <n v="401"/>
    <n v="284301.33"/>
    <n v="30"/>
    <x v="0"/>
    <n v="3.3E-3"/>
    <n v="0"/>
    <n v="0"/>
    <n v="0"/>
    <n v="0"/>
    <n v="0"/>
    <n v="0"/>
    <n v="0"/>
    <n v="0"/>
    <n v="0"/>
    <n v="0"/>
    <n v="0"/>
    <n v="0"/>
    <n v="938.194389"/>
    <n v="0"/>
    <n v="0"/>
    <n v="0"/>
    <n v="0"/>
    <n v="0"/>
    <n v="938.194389"/>
    <n v="3.3E-3"/>
    <n v="1727.4410640000001"/>
    <n v="8.7843430891815859E-6"/>
    <n v="7.9857664447105334E-2"/>
    <n v="1"/>
  </r>
  <r>
    <n v="526"/>
    <n v="434029.83"/>
    <n v="11"/>
    <x v="1"/>
    <n v="0"/>
    <n v="1500"/>
    <n v="0"/>
    <n v="0"/>
    <n v="0"/>
    <n v="0"/>
    <n v="0"/>
    <n v="0"/>
    <n v="0"/>
    <n v="0"/>
    <n v="0"/>
    <n v="0"/>
    <n v="0"/>
    <n v="0"/>
    <n v="0"/>
    <n v="0"/>
    <n v="0"/>
    <n v="0"/>
    <n v="0"/>
    <n v="1500"/>
    <n v="3.4559836590033455E-3"/>
    <n v="1847.223864"/>
    <n v="1.4044546405587576E-5"/>
    <n v="4.4702181984858098E-2"/>
    <n v="1"/>
  </r>
  <r>
    <n v="478"/>
    <n v="378096.68"/>
    <n v="9"/>
    <x v="0"/>
    <n v="3.5000000000000001E-3"/>
    <n v="0"/>
    <n v="0"/>
    <n v="0"/>
    <n v="0"/>
    <n v="0"/>
    <n v="0"/>
    <n v="0"/>
    <n v="0"/>
    <n v="0"/>
    <n v="0"/>
    <n v="0"/>
    <n v="0"/>
    <n v="1323.3383799999999"/>
    <n v="0"/>
    <n v="0"/>
    <n v="0"/>
    <n v="0"/>
    <n v="0"/>
    <n v="1323.3383799999999"/>
    <n v="3.4999999999999996E-3"/>
    <n v="1802.4773439999999"/>
    <n v="1.2390458192136721E-5"/>
    <n v="3.1861178208351569E-2"/>
    <n v="1"/>
  </r>
  <r>
    <n v="121"/>
    <n v="46670.49"/>
    <n v="1"/>
    <x v="0"/>
    <n v="3.5000000000000001E-3"/>
    <n v="0"/>
    <n v="0"/>
    <n v="0"/>
    <n v="0"/>
    <n v="0"/>
    <n v="0"/>
    <n v="0"/>
    <n v="0"/>
    <n v="0"/>
    <n v="0"/>
    <n v="0"/>
    <n v="0"/>
    <n v="163.34671499999999"/>
    <n v="0"/>
    <n v="0"/>
    <n v="0"/>
    <n v="0"/>
    <n v="0"/>
    <n v="163.34671499999999"/>
    <n v="3.5000000000000001E-3"/>
    <n v="1537.3363919999999"/>
    <n v="1.5294203460118585E-6"/>
    <n v="4.3697724171767383E-4"/>
    <n v="1"/>
  </r>
  <r>
    <n v="210"/>
    <n v="103298.89"/>
    <n v="10"/>
    <x v="0"/>
    <n v="3.5000000000000001E-3"/>
    <n v="0"/>
    <n v="0"/>
    <n v="0"/>
    <n v="0"/>
    <n v="0"/>
    <n v="0"/>
    <n v="0"/>
    <n v="0"/>
    <n v="0"/>
    <n v="0"/>
    <n v="0"/>
    <n v="0"/>
    <n v="361.54611499999999"/>
    <n v="0"/>
    <n v="0"/>
    <n v="0"/>
    <n v="0"/>
    <n v="0"/>
    <n v="361.54611499999999"/>
    <n v="3.5000000000000001E-3"/>
    <n v="1582.6391120000001"/>
    <n v="3.3851674599182676E-6"/>
    <n v="9.6719070283379071E-3"/>
    <n v="1"/>
  </r>
  <r>
    <n v="280"/>
    <n v="150653.15"/>
    <n v="6"/>
    <x v="0"/>
    <n v="3.5000000000000001E-3"/>
    <n v="0"/>
    <n v="0"/>
    <n v="0"/>
    <n v="0"/>
    <n v="0"/>
    <n v="0"/>
    <n v="0"/>
    <n v="0"/>
    <n v="0"/>
    <n v="0"/>
    <n v="0"/>
    <n v="0"/>
    <n v="527.286025"/>
    <n v="0"/>
    <n v="0"/>
    <n v="0"/>
    <n v="0"/>
    <n v="0"/>
    <n v="527.286025"/>
    <n v="3.5000000000000001E-3"/>
    <n v="1620.52252"/>
    <n v="4.93699536475354E-6"/>
    <n v="8.4634206252917829E-3"/>
    <n v="1"/>
  </r>
  <r>
    <n v="308"/>
    <n v="184211.65"/>
    <n v="23"/>
    <x v="2"/>
    <n v="0"/>
    <n v="0"/>
    <n v="0"/>
    <n v="3000000"/>
    <n v="3.5000000000000001E-3"/>
    <n v="10000000"/>
    <n v="2.5000000000000001E-3"/>
    <n v="12000000"/>
    <n v="2E-3"/>
    <n v="24000000"/>
    <n v="2E-3"/>
    <n v="48000000"/>
    <n v="2E-3"/>
    <n v="0"/>
    <n v="644.74077499999999"/>
    <n v="0"/>
    <n v="0"/>
    <n v="0"/>
    <n v="0"/>
    <n v="644.74077499999999"/>
    <n v="3.5000000000000001E-3"/>
    <n v="1647.36932"/>
    <n v="6.0367278227079981E-6"/>
    <n v="3.9669925692081123E-2"/>
    <n v="1"/>
  </r>
  <r>
    <n v="356"/>
    <n v="236746.51"/>
    <n v="21"/>
    <x v="0"/>
    <n v="3.5000000000000001E-3"/>
    <n v="0"/>
    <n v="0"/>
    <n v="0"/>
    <n v="0"/>
    <n v="0"/>
    <n v="0"/>
    <n v="0"/>
    <n v="0"/>
    <n v="0"/>
    <n v="0"/>
    <n v="0"/>
    <n v="0"/>
    <n v="828.61278500000003"/>
    <n v="0"/>
    <n v="0"/>
    <n v="0"/>
    <n v="0"/>
    <n v="0"/>
    <n v="828.61278500000003"/>
    <n v="3.5000000000000001E-3"/>
    <n v="1689.3972080000001"/>
    <n v="7.7583271407971068E-6"/>
    <n v="4.654996284478264E-2"/>
    <n v="1"/>
  </r>
  <r>
    <n v="412"/>
    <n v="298986.37"/>
    <n v="5"/>
    <x v="0"/>
    <n v="3.5000000000000001E-3"/>
    <n v="0"/>
    <n v="0"/>
    <n v="0"/>
    <n v="0"/>
    <n v="0"/>
    <n v="0"/>
    <n v="0"/>
    <n v="0"/>
    <n v="0"/>
    <n v="0"/>
    <n v="0"/>
    <n v="0"/>
    <n v="1046.452295"/>
    <n v="0"/>
    <n v="0"/>
    <n v="0"/>
    <n v="0"/>
    <n v="0"/>
    <n v="1046.452295"/>
    <n v="3.5000000000000001E-3"/>
    <n v="1739.1890960000001"/>
    <n v="9.797965212240745E-6"/>
    <n v="1.3997093160343921E-2"/>
    <n v="1"/>
  </r>
  <r>
    <n v="515"/>
    <n v="421539.1"/>
    <n v="3"/>
    <x v="0"/>
    <n v="3.5000000000000001E-3"/>
    <n v="0"/>
    <n v="0"/>
    <n v="0"/>
    <n v="0"/>
    <n v="0"/>
    <n v="0"/>
    <n v="0"/>
    <n v="0"/>
    <n v="0"/>
    <n v="0"/>
    <n v="0"/>
    <n v="0"/>
    <n v="1475.3868499999999"/>
    <n v="0"/>
    <n v="0"/>
    <n v="0"/>
    <n v="0"/>
    <n v="0"/>
    <n v="1475.3868499999999"/>
    <n v="3.5000000000000001E-3"/>
    <n v="1837.23128"/>
    <n v="1.3814092720679117E-5"/>
    <n v="1.1840650903439241E-2"/>
    <n v="1"/>
  </r>
  <r>
    <n v="188"/>
    <n v="85815.56"/>
    <n v="1"/>
    <x v="0"/>
    <n v="3.5000000000000001E-3"/>
    <n v="0"/>
    <n v="0"/>
    <n v="0"/>
    <n v="0"/>
    <n v="0"/>
    <n v="0"/>
    <n v="0"/>
    <n v="0"/>
    <n v="0"/>
    <n v="0"/>
    <n v="0"/>
    <n v="0"/>
    <n v="300.35446000000002"/>
    <n v="0"/>
    <n v="0"/>
    <n v="0"/>
    <n v="0"/>
    <n v="0"/>
    <n v="300.35446000000002"/>
    <n v="3.5000000000000005E-3"/>
    <n v="1568.652448"/>
    <n v="2.8122281010634649E-6"/>
    <n v="8.0349374316098985E-4"/>
    <n v="1"/>
  </r>
  <r>
    <n v="38"/>
    <n v="10102.69"/>
    <n v="13"/>
    <x v="0"/>
    <n v="4.0000000000000001E-3"/>
    <n v="0"/>
    <n v="0"/>
    <n v="0"/>
    <n v="0"/>
    <n v="0"/>
    <n v="0"/>
    <n v="0"/>
    <n v="0"/>
    <n v="0"/>
    <n v="0"/>
    <n v="0"/>
    <n v="0"/>
    <n v="40.410760000000003"/>
    <n v="0"/>
    <n v="0"/>
    <n v="0"/>
    <n v="0"/>
    <n v="0"/>
    <n v="40.410760000000003"/>
    <n v="4.0000000000000001E-3"/>
    <n v="1508.082152"/>
    <n v="3.7836719607004143E-7"/>
    <n v="1.2296933872276347E-3"/>
    <n v="1"/>
  </r>
  <r>
    <n v="89"/>
    <n v="30679.38"/>
    <n v="6"/>
    <x v="0"/>
    <n v="4.0000000000000001E-3"/>
    <n v="0"/>
    <n v="0"/>
    <n v="0"/>
    <n v="0"/>
    <n v="0"/>
    <n v="0"/>
    <n v="0"/>
    <n v="0"/>
    <n v="0"/>
    <n v="0"/>
    <n v="0"/>
    <n v="0"/>
    <n v="122.71752000000001"/>
    <n v="0"/>
    <n v="0"/>
    <n v="0"/>
    <n v="0"/>
    <n v="0"/>
    <n v="122.71752000000001"/>
    <n v="4.0000000000000001E-3"/>
    <n v="1524.543504"/>
    <n v="1.1490079362790808E-6"/>
    <n v="1.7235119044186212E-3"/>
    <n v="1"/>
  </r>
  <r>
    <n v="164"/>
    <n v="66811.48"/>
    <n v="8"/>
    <x v="0"/>
    <n v="4.0000000000000001E-3"/>
    <n v="0"/>
    <n v="0"/>
    <n v="0"/>
    <n v="0"/>
    <n v="0"/>
    <n v="0"/>
    <n v="0"/>
    <n v="0"/>
    <n v="0"/>
    <n v="0"/>
    <n v="0"/>
    <n v="0"/>
    <n v="267.24592000000001"/>
    <n v="0"/>
    <n v="0"/>
    <n v="0"/>
    <n v="0"/>
    <n v="0"/>
    <n v="267.24592000000001"/>
    <n v="4.0000000000000001E-3"/>
    <n v="1553.4491840000001"/>
    <n v="2.5022318167626297E-6"/>
    <n v="5.004463633525259E-3"/>
    <n v="1"/>
  </r>
  <r>
    <n v="211"/>
    <n v="103509.58"/>
    <n v="6"/>
    <x v="0"/>
    <n v="4.0000000000000001E-3"/>
    <n v="0"/>
    <n v="0"/>
    <n v="0"/>
    <n v="0"/>
    <n v="0"/>
    <n v="0"/>
    <n v="0"/>
    <n v="0"/>
    <n v="0"/>
    <n v="0"/>
    <n v="0"/>
    <n v="0"/>
    <n v="414.03832"/>
    <n v="0"/>
    <n v="0"/>
    <n v="0"/>
    <n v="0"/>
    <n v="0"/>
    <n v="414.03832"/>
    <n v="4.0000000000000001E-3"/>
    <n v="1582.8076639999999"/>
    <n v="3.8766535992876782E-6"/>
    <n v="5.8149803989315171E-3"/>
    <n v="1"/>
  </r>
  <r>
    <n v="226"/>
    <n v="114335.33"/>
    <n v="10"/>
    <x v="2"/>
    <n v="0"/>
    <n v="0"/>
    <n v="0"/>
    <n v="499999"/>
    <n v="4.0000000000000001E-3"/>
    <n v="999999"/>
    <n v="0.03"/>
    <n v="1999999"/>
    <n v="2.5000000000000001E-3"/>
    <n v="20000000"/>
    <n v="2.5000000000000001E-3"/>
    <n v="200000000"/>
    <n v="2.5000000000000001E-3"/>
    <n v="0"/>
    <n v="457.34132"/>
    <n v="0"/>
    <n v="0"/>
    <n v="0"/>
    <n v="0"/>
    <n v="457.34132"/>
    <n v="4.0000000000000001E-3"/>
    <n v="1591.4682640000001"/>
    <n v="4.2821009279551174E-6"/>
    <n v="1.0705252319887795E-2"/>
    <n v="1"/>
  </r>
  <r>
    <n v="243"/>
    <n v="126905.53"/>
    <n v="20"/>
    <x v="0"/>
    <n v="4.0000000000000001E-3"/>
    <n v="0"/>
    <n v="0"/>
    <n v="0"/>
    <n v="0"/>
    <n v="0"/>
    <n v="0"/>
    <n v="0"/>
    <n v="0"/>
    <n v="0"/>
    <n v="0"/>
    <n v="0"/>
    <n v="0"/>
    <n v="507.62212"/>
    <n v="0"/>
    <n v="0"/>
    <n v="0"/>
    <n v="0"/>
    <n v="0"/>
    <n v="507.62212"/>
    <n v="4.0000000000000001E-3"/>
    <n v="1601.524424"/>
    <n v="4.752881613895163E-6"/>
    <n v="2.3764408069475815E-2"/>
    <n v="1"/>
  </r>
  <r>
    <n v="251"/>
    <n v="130366.43"/>
    <n v="17"/>
    <x v="0"/>
    <n v="4.0000000000000001E-3"/>
    <n v="0"/>
    <n v="0"/>
    <n v="0"/>
    <n v="0"/>
    <n v="0"/>
    <n v="0"/>
    <n v="0"/>
    <n v="0"/>
    <n v="0"/>
    <n v="0"/>
    <n v="0"/>
    <n v="0"/>
    <n v="521.46572000000003"/>
    <n v="0"/>
    <n v="0"/>
    <n v="0"/>
    <n v="0"/>
    <n v="0"/>
    <n v="521.46572000000003"/>
    <n v="4.0000000000000001E-3"/>
    <n v="1604.293144"/>
    <n v="4.882499668975424E-6"/>
    <n v="2.0750623593145553E-2"/>
    <n v="1"/>
  </r>
  <r>
    <n v="261"/>
    <n v="136354.5"/>
    <n v="2"/>
    <x v="0"/>
    <n v="4.0000000000000001E-3"/>
    <n v="0"/>
    <n v="0"/>
    <n v="0"/>
    <n v="0"/>
    <n v="0"/>
    <n v="0"/>
    <n v="0"/>
    <n v="0"/>
    <n v="0"/>
    <n v="0"/>
    <n v="0"/>
    <n v="0"/>
    <n v="545.41800000000001"/>
    <n v="0"/>
    <n v="0"/>
    <n v="0"/>
    <n v="0"/>
    <n v="0"/>
    <n v="545.41800000000001"/>
    <n v="4.0000000000000001E-3"/>
    <n v="1609.0835999999999"/>
    <n v="5.1067656076285097E-6"/>
    <n v="2.5533828038142546E-3"/>
    <n v="1"/>
  </r>
  <r>
    <n v="277"/>
    <n v="147475.94"/>
    <n v="10"/>
    <x v="2"/>
    <n v="0"/>
    <n v="0"/>
    <n v="0"/>
    <n v="999999"/>
    <n v="4.0000000000000001E-3"/>
    <n v="1999999"/>
    <n v="3.0000000000000001E-3"/>
    <n v="3999996"/>
    <n v="2.5000000000000001E-3"/>
    <n v="7999992"/>
    <n v="2.5000000000000001E-3"/>
    <n v="15999984"/>
    <n v="2.5000000000000001E-3"/>
    <n v="0"/>
    <n v="589.90376000000003"/>
    <n v="0"/>
    <n v="0"/>
    <n v="0"/>
    <n v="0"/>
    <n v="589.90376000000003"/>
    <n v="4.0000000000000001E-3"/>
    <n v="1617.9807519999999"/>
    <n v="5.5232871547670628E-6"/>
    <n v="1.3808217886917657E-2"/>
    <n v="1"/>
  </r>
  <r>
    <n v="331"/>
    <n v="205866.53"/>
    <n v="7"/>
    <x v="0"/>
    <n v="4.0000000000000001E-3"/>
    <n v="0"/>
    <n v="0"/>
    <n v="0"/>
    <n v="0"/>
    <n v="0"/>
    <n v="0"/>
    <n v="0"/>
    <n v="0"/>
    <n v="0"/>
    <n v="0"/>
    <n v="0"/>
    <n v="0"/>
    <n v="823.46612000000005"/>
    <n v="0"/>
    <n v="0"/>
    <n v="0"/>
    <n v="0"/>
    <n v="0"/>
    <n v="823.46612000000005"/>
    <n v="4.0000000000000001E-3"/>
    <n v="1664.6932240000001"/>
    <n v="7.7101387571794312E-6"/>
    <n v="1.3492742825064004E-2"/>
    <n v="1"/>
  </r>
  <r>
    <n v="366"/>
    <n v="250181.56"/>
    <n v="9"/>
    <x v="0"/>
    <n v="4.0000000000000001E-3"/>
    <n v="0"/>
    <n v="0"/>
    <n v="0"/>
    <n v="0"/>
    <n v="0"/>
    <n v="0"/>
    <n v="0"/>
    <n v="0"/>
    <n v="0"/>
    <n v="0"/>
    <n v="0"/>
    <n v="0"/>
    <n v="1000.72624"/>
    <n v="0"/>
    <n v="0"/>
    <n v="0"/>
    <n v="0"/>
    <n v="0"/>
    <n v="1000.72624"/>
    <n v="4.0000000000000001E-3"/>
    <n v="1700.145248"/>
    <n v="9.3698307446461118E-6"/>
    <n v="2.1082119175453752E-2"/>
    <n v="1"/>
  </r>
  <r>
    <n v="464"/>
    <n v="353363.62"/>
    <n v="42"/>
    <x v="0"/>
    <n v="4.0000000000000001E-3"/>
    <n v="0"/>
    <n v="0"/>
    <n v="0"/>
    <n v="0"/>
    <n v="0"/>
    <n v="0"/>
    <n v="0"/>
    <n v="0"/>
    <n v="0"/>
    <n v="0"/>
    <n v="0"/>
    <n v="0"/>
    <n v="1413.4544800000001"/>
    <n v="0"/>
    <n v="0"/>
    <n v="0"/>
    <n v="0"/>
    <n v="0"/>
    <n v="1413.4544800000001"/>
    <n v="4.0000000000000001E-3"/>
    <n v="2142.6908960000001"/>
    <n v="1.323421802436377E-5"/>
    <n v="0.13895928925581957"/>
    <n v="1"/>
  </r>
  <r>
    <n v="497"/>
    <n v="403673.25"/>
    <n v="14"/>
    <x v="0"/>
    <n v="4.0000000000000001E-3"/>
    <n v="0"/>
    <n v="0"/>
    <n v="0"/>
    <n v="0"/>
    <n v="0"/>
    <n v="0"/>
    <n v="0"/>
    <n v="0"/>
    <n v="0"/>
    <n v="0"/>
    <n v="0"/>
    <n v="0"/>
    <n v="1614.693"/>
    <n v="0"/>
    <n v="0"/>
    <n v="0"/>
    <n v="0"/>
    <n v="0"/>
    <n v="1614.693"/>
    <n v="4.0000000000000001E-3"/>
    <n v="1822.9386"/>
    <n v="1.5118420512851611E-5"/>
    <n v="5.2914471794980635E-2"/>
    <n v="1"/>
  </r>
  <r>
    <n v="379"/>
    <n v="261045.47"/>
    <n v="3"/>
    <x v="2"/>
    <n v="0"/>
    <n v="0"/>
    <n v="0"/>
    <n v="100000"/>
    <n v="5.0000000000000001E-3"/>
    <n v="2000000"/>
    <n v="3.5000000000000001E-3"/>
    <n v="10000000"/>
    <n v="2.5000000000000001E-3"/>
    <n v="11000000"/>
    <n v="2.5000000000000001E-3"/>
    <n v="12000000"/>
    <n v="2.5000000000000001E-3"/>
    <n v="0"/>
    <n v="500"/>
    <n v="563.65914499999997"/>
    <n v="0"/>
    <n v="0"/>
    <n v="0"/>
    <n v="1063.6591450000001"/>
    <n v="4.0746125378080689E-3"/>
    <n v="1708.836376"/>
    <n v="9.9590734811200694E-6"/>
    <n v="7.3325304347668374E-3"/>
    <n v="1"/>
  </r>
  <r>
    <n v="151"/>
    <n v="60359.63"/>
    <n v="3"/>
    <x v="3"/>
    <n v="2.5000000000000001E-3"/>
    <n v="0"/>
    <n v="250"/>
    <n v="0"/>
    <n v="0"/>
    <n v="0"/>
    <n v="0"/>
    <n v="0"/>
    <n v="0"/>
    <n v="0"/>
    <n v="0"/>
    <n v="0"/>
    <n v="0"/>
    <n v="150.89907500000001"/>
    <n v="0"/>
    <n v="0"/>
    <n v="0"/>
    <n v="0"/>
    <n v="0"/>
    <n v="250"/>
    <n v="4.1418411610541685E-3"/>
    <n v="1548.2877040000001"/>
    <n v="2.3407577342645956E-6"/>
    <n v="1.6954472491181917E-3"/>
    <n v="1"/>
  </r>
  <r>
    <n v="425"/>
    <n v="310847.62"/>
    <n v="4"/>
    <x v="4"/>
    <n v="0"/>
    <n v="0"/>
    <n v="500"/>
    <n v="500000"/>
    <n v="4.4999999999999997E-3"/>
    <n v="1000000"/>
    <n v="3.5000000000000001E-3"/>
    <n v="10000000"/>
    <n v="2.5000000000000001E-3"/>
    <n v="25000000"/>
    <n v="2.5000000000000001E-3"/>
    <n v="50000000"/>
    <n v="2.5000000000000001E-3"/>
    <n v="0"/>
    <n v="1398.8142899999998"/>
    <n v="0"/>
    <n v="0"/>
    <n v="0"/>
    <n v="0"/>
    <n v="1398.8142899999998"/>
    <n v="4.4999999999999997E-3"/>
    <n v="1748.6780960000001"/>
    <n v="1.3097141472469355E-5"/>
    <n v="1.1641903531083872E-2"/>
    <n v="1"/>
  </r>
  <r>
    <n v="559"/>
    <n v="493827.54"/>
    <n v="19"/>
    <x v="2"/>
    <n v="0"/>
    <n v="0"/>
    <n v="0"/>
    <n v="1000000"/>
    <n v="4.4999999999999997E-3"/>
    <n v="2000000"/>
    <n v="2.5000000000000001E-3"/>
    <n v="9999999"/>
    <n v="1E-3"/>
    <n v="8000000"/>
    <n v="1E-3"/>
    <n v="16000000"/>
    <n v="1E-3"/>
    <n v="0"/>
    <n v="2222.2239299999997"/>
    <n v="0"/>
    <n v="0"/>
    <n v="0"/>
    <n v="0"/>
    <n v="2222.2239299999997"/>
    <n v="4.4999999999999997E-3"/>
    <n v="1895.062032"/>
    <n v="2.0806751405661458E-5"/>
    <n v="8.7850728157237282E-2"/>
    <n v="1"/>
  </r>
  <r>
    <n v="61"/>
    <n v="18075.39"/>
    <n v="3"/>
    <x v="2"/>
    <n v="1E-3"/>
    <n v="0"/>
    <n v="0"/>
    <n v="3000000"/>
    <n v="3.5000000000000001E-3"/>
    <n v="10000000"/>
    <n v="3.0000000000000001E-3"/>
    <n v="20000000"/>
    <n v="2.5000000000000001E-3"/>
    <n v="35000000"/>
    <n v="2.2000000000000001E-3"/>
    <n v="100000000"/>
    <n v="1.1999999999999999E-3"/>
    <n v="18.075389999999999"/>
    <n v="63.263865000000003"/>
    <n v="0"/>
    <n v="0"/>
    <n v="0"/>
    <n v="0"/>
    <n v="81.339255000000009"/>
    <n v="4.5000000000000005E-3"/>
    <n v="1514.4603119999999"/>
    <n v="7.6158196096228082E-7"/>
    <n v="5.0772130730818718E-4"/>
    <n v="1"/>
  </r>
  <r>
    <n v="560"/>
    <n v="495118.97"/>
    <n v="11"/>
    <x v="2"/>
    <n v="0"/>
    <n v="0"/>
    <n v="0"/>
    <n v="200000"/>
    <n v="0"/>
    <n v="2000000"/>
    <n v="8.0000000000000002E-3"/>
    <n v="3000000"/>
    <n v="6.0000000000000001E-3"/>
    <n v="3600000"/>
    <n v="6.0000000000000001E-3"/>
    <n v="4000000"/>
    <n v="6.0000000000000001E-3"/>
    <n v="0"/>
    <n v="0"/>
    <n v="2360.9517599999999"/>
    <n v="0"/>
    <n v="0"/>
    <n v="0"/>
    <n v="2360.9517599999999"/>
    <n v="4.7684534486731539E-3"/>
    <n v="1896.095176"/>
    <n v="2.2105664369782434E-5"/>
    <n v="5.0993956569979293E-2"/>
    <n v="1"/>
  </r>
  <r>
    <n v="223"/>
    <n v="110150.1"/>
    <n v="2"/>
    <x v="2"/>
    <n v="0"/>
    <n v="0"/>
    <n v="0"/>
    <n v="3000000"/>
    <n v="5.0000000000000001E-3"/>
    <n v="5000000"/>
    <n v="4.0000000000000001E-3"/>
    <n v="10000000"/>
    <n v="2.5000000000000001E-3"/>
    <n v="15000000"/>
    <n v="2.5000000000000001E-3"/>
    <n v="20000000"/>
    <n v="2.5000000000000001E-3"/>
    <n v="0"/>
    <n v="550.75049999999999"/>
    <n v="0"/>
    <n v="0"/>
    <n v="0"/>
    <n v="0"/>
    <n v="550.75049999999999"/>
    <n v="4.9999999999999992E-3"/>
    <n v="1588.1200799999999"/>
    <n v="5.1566939701003726E-6"/>
    <n v="2.0626775880401493E-3"/>
    <n v="1"/>
  </r>
  <r>
    <n v="548"/>
    <n v="476354.75"/>
    <n v="75"/>
    <x v="0"/>
    <n v="5.0000000000000001E-3"/>
    <n v="0"/>
    <n v="0"/>
    <n v="0"/>
    <n v="0"/>
    <n v="0"/>
    <n v="0"/>
    <n v="0"/>
    <n v="0"/>
    <n v="0"/>
    <n v="0"/>
    <n v="0"/>
    <n v="0"/>
    <n v="2381.7737499999998"/>
    <n v="0"/>
    <n v="0"/>
    <n v="0"/>
    <n v="0"/>
    <n v="0"/>
    <n v="2381.7737499999998"/>
    <n v="4.9999999999999992E-3"/>
    <n v="3231.0837999999999"/>
    <n v="2.2300621306323555E-5"/>
    <n v="0.33450931959485336"/>
    <n v="1"/>
  </r>
  <r>
    <n v="554"/>
    <n v="488466.27"/>
    <n v="11"/>
    <x v="4"/>
    <n v="0"/>
    <n v="0"/>
    <n v="800"/>
    <n v="4000000"/>
    <n v="5.0000000000000001E-3"/>
    <n v="7000000"/>
    <n v="2.5000000000000001E-3"/>
    <n v="16000000"/>
    <n v="1E-3"/>
    <n v="32000000"/>
    <n v="1E-3"/>
    <n v="64000000"/>
    <n v="1E-3"/>
    <n v="0"/>
    <n v="2442.3313499999999"/>
    <n v="0"/>
    <n v="0"/>
    <n v="0"/>
    <n v="0"/>
    <n v="2442.3313499999999"/>
    <n v="4.9999999999999992E-3"/>
    <n v="1890.7730160000001"/>
    <n v="2.2867623988597561E-5"/>
    <n v="5.0308772774914641E-2"/>
    <n v="1"/>
  </r>
  <r>
    <n v="3"/>
    <n v="110.27"/>
    <n v="1"/>
    <x v="0"/>
    <n v="5.0000000000000001E-3"/>
    <n v="0"/>
    <n v="0"/>
    <n v="0"/>
    <n v="0"/>
    <n v="0"/>
    <n v="0"/>
    <n v="0"/>
    <n v="0"/>
    <n v="0"/>
    <n v="0"/>
    <n v="0"/>
    <n v="0"/>
    <n v="0.55135000000000001"/>
    <n v="0"/>
    <n v="0"/>
    <n v="0"/>
    <n v="0"/>
    <n v="0"/>
    <n v="0.55135000000000001"/>
    <n v="5.0000000000000001E-3"/>
    <n v="1500.0882160000001"/>
    <n v="5.1623071071471396E-9"/>
    <n v="1.0324614214294279E-6"/>
    <n v="1"/>
  </r>
  <r>
    <n v="6"/>
    <n v="577.80999999999995"/>
    <n v="11"/>
    <x v="0"/>
    <n v="5.0000000000000001E-3"/>
    <n v="0"/>
    <n v="0"/>
    <n v="0"/>
    <n v="0"/>
    <n v="0"/>
    <n v="0"/>
    <n v="0"/>
    <n v="0"/>
    <n v="0"/>
    <n v="0"/>
    <n v="0"/>
    <n v="0"/>
    <n v="2.8890499999999997"/>
    <n v="0"/>
    <n v="0"/>
    <n v="0"/>
    <n v="0"/>
    <n v="0"/>
    <n v="2.8890499999999997"/>
    <n v="5.0000000000000001E-3"/>
    <n v="1500.462248"/>
    <n v="2.7050264528708518E-8"/>
    <n v="5.9510581963158739E-5"/>
    <n v="1"/>
  </r>
  <r>
    <n v="8"/>
    <n v="1348.9"/>
    <n v="3"/>
    <x v="0"/>
    <n v="5.0000000000000001E-3"/>
    <n v="0"/>
    <n v="0"/>
    <n v="0"/>
    <n v="0"/>
    <n v="0"/>
    <n v="0"/>
    <n v="0"/>
    <n v="0"/>
    <n v="0"/>
    <n v="0"/>
    <n v="0"/>
    <n v="0"/>
    <n v="6.7445000000000004"/>
    <n v="0"/>
    <n v="0"/>
    <n v="0"/>
    <n v="0"/>
    <n v="0"/>
    <n v="6.7445000000000004"/>
    <n v="5.0000000000000001E-3"/>
    <n v="1501.0791200000001"/>
    <n v="6.3148962154990274E-8"/>
    <n v="3.7889377292994159E-5"/>
    <n v="1"/>
  </r>
  <r>
    <n v="18"/>
    <n v="3602.53"/>
    <n v="4"/>
    <x v="0"/>
    <n v="5.0000000000000001E-3"/>
    <n v="0"/>
    <n v="0"/>
    <n v="0"/>
    <n v="0"/>
    <n v="0"/>
    <n v="0"/>
    <n v="0"/>
    <n v="0"/>
    <n v="0"/>
    <n v="0"/>
    <n v="0"/>
    <n v="0"/>
    <n v="18.012650000000001"/>
    <n v="0"/>
    <n v="0"/>
    <n v="0"/>
    <n v="0"/>
    <n v="0"/>
    <n v="18.012650000000001"/>
    <n v="5.0000000000000001E-3"/>
    <n v="1502.882024"/>
    <n v="1.6865299920840467E-7"/>
    <n v="1.3492239936672374E-4"/>
    <n v="1"/>
  </r>
  <r>
    <n v="20"/>
    <n v="3795.54"/>
    <n v="2"/>
    <x v="0"/>
    <n v="5.0000000000000001E-3"/>
    <n v="0"/>
    <n v="0"/>
    <n v="0"/>
    <n v="0"/>
    <n v="0"/>
    <n v="0"/>
    <n v="0"/>
    <n v="0"/>
    <n v="0"/>
    <n v="0"/>
    <n v="0"/>
    <n v="0"/>
    <n v="18.977699999999999"/>
    <n v="0"/>
    <n v="0"/>
    <n v="0"/>
    <n v="0"/>
    <n v="0"/>
    <n v="18.977699999999999"/>
    <n v="5.0000000000000001E-3"/>
    <n v="1503.0364320000001"/>
    <n v="1.776887922142129E-7"/>
    <n v="7.1075516885685152E-5"/>
    <n v="1"/>
  </r>
  <r>
    <n v="22"/>
    <n v="4694.28"/>
    <n v="33"/>
    <x v="0"/>
    <n v="5.0000000000000001E-3"/>
    <n v="0"/>
    <n v="0"/>
    <n v="0"/>
    <n v="0"/>
    <n v="0"/>
    <n v="0"/>
    <n v="0"/>
    <n v="0"/>
    <n v="0"/>
    <n v="0"/>
    <n v="0"/>
    <n v="0"/>
    <n v="23.471399999999999"/>
    <n v="0"/>
    <n v="0"/>
    <n v="0"/>
    <n v="0"/>
    <n v="0"/>
    <n v="23.471399999999999"/>
    <n v="5.0000000000000001E-3"/>
    <n v="1593.7554239999999"/>
    <n v="2.197634443360721E-7"/>
    <n v="1.4504387326180759E-3"/>
    <n v="1"/>
  </r>
  <r>
    <n v="24"/>
    <n v="5488.71"/>
    <n v="15"/>
    <x v="0"/>
    <n v="5.0000000000000001E-3"/>
    <n v="0"/>
    <n v="0"/>
    <n v="0"/>
    <n v="0"/>
    <n v="0"/>
    <n v="0"/>
    <n v="0"/>
    <n v="0"/>
    <n v="0"/>
    <n v="0"/>
    <n v="0"/>
    <n v="0"/>
    <n v="27.443550000000002"/>
    <n v="0"/>
    <n v="0"/>
    <n v="0"/>
    <n v="0"/>
    <n v="0"/>
    <n v="27.443550000000002"/>
    <n v="5.0000000000000001E-3"/>
    <n v="1504.3909679999999"/>
    <n v="2.5695480767270859E-7"/>
    <n v="7.7086442301812575E-4"/>
    <n v="1"/>
  </r>
  <r>
    <n v="34"/>
    <n v="8162.12"/>
    <n v="10"/>
    <x v="0"/>
    <n v="5.0000000000000001E-3"/>
    <n v="0"/>
    <n v="0"/>
    <n v="0"/>
    <n v="0"/>
    <n v="0"/>
    <n v="0"/>
    <n v="0"/>
    <n v="0"/>
    <n v="0"/>
    <n v="0"/>
    <n v="0"/>
    <n v="0"/>
    <n v="40.810600000000001"/>
    <n v="0"/>
    <n v="0"/>
    <n v="0"/>
    <n v="0"/>
    <n v="0"/>
    <n v="40.810600000000001"/>
    <n v="5.0000000000000001E-3"/>
    <n v="1506.5296960000001"/>
    <n v="3.8211091035991482E-7"/>
    <n v="7.6422182071982959E-4"/>
    <n v="1"/>
  </r>
  <r>
    <n v="36"/>
    <n v="9578.91"/>
    <n v="3"/>
    <x v="0"/>
    <n v="5.0000000000000001E-3"/>
    <n v="0"/>
    <n v="0"/>
    <n v="0"/>
    <n v="0"/>
    <n v="0"/>
    <n v="0"/>
    <n v="0"/>
    <n v="0"/>
    <n v="0"/>
    <n v="0"/>
    <n v="0"/>
    <n v="0"/>
    <n v="47.894550000000002"/>
    <n v="0"/>
    <n v="0"/>
    <n v="0"/>
    <n v="0"/>
    <n v="0"/>
    <n v="47.894550000000002"/>
    <n v="5.0000000000000001E-3"/>
    <n v="1507.6631279999999"/>
    <n v="4.4843815336648959E-7"/>
    <n v="2.6906289201989375E-4"/>
    <n v="1"/>
  </r>
  <r>
    <n v="37"/>
    <n v="9736.7099999999991"/>
    <n v="2"/>
    <x v="2"/>
    <n v="0"/>
    <n v="0"/>
    <n v="0"/>
    <n v="2100000"/>
    <n v="5.0000000000000001E-3"/>
    <n v="20000000"/>
    <n v="2.5000000000000001E-3"/>
    <n v="25000000"/>
    <n v="1.1999999999999999E-3"/>
    <n v="30000000"/>
    <n v="1.1999999999999999E-3"/>
    <n v="33600000"/>
    <n v="1.1999999999999999E-3"/>
    <n v="0"/>
    <n v="48.683549999999997"/>
    <n v="0"/>
    <n v="0"/>
    <n v="0"/>
    <n v="0"/>
    <n v="48.683549999999997"/>
    <n v="5.0000000000000001E-3"/>
    <n v="1507.789368"/>
    <n v="4.5582558477582855E-7"/>
    <n v="1.8233023391033142E-4"/>
    <n v="1"/>
  </r>
  <r>
    <n v="40"/>
    <n v="11671.29"/>
    <n v="10"/>
    <x v="0"/>
    <n v="5.0000000000000001E-3"/>
    <n v="0"/>
    <n v="0"/>
    <n v="0"/>
    <n v="0"/>
    <n v="0"/>
    <n v="0"/>
    <n v="0"/>
    <n v="0"/>
    <n v="0"/>
    <n v="0"/>
    <n v="0"/>
    <n v="0"/>
    <n v="58.356450000000002"/>
    <n v="0"/>
    <n v="0"/>
    <n v="0"/>
    <n v="0"/>
    <n v="0"/>
    <n v="58.356450000000002"/>
    <n v="5.0000000000000001E-3"/>
    <n v="1509.3370319999999"/>
    <n v="5.4639324672690073E-7"/>
    <n v="1.0927864934538014E-3"/>
    <n v="1"/>
  </r>
  <r>
    <n v="44"/>
    <n v="12683.28"/>
    <n v="26"/>
    <x v="0"/>
    <n v="5.0000000000000001E-3"/>
    <n v="0"/>
    <n v="0"/>
    <n v="0"/>
    <n v="0"/>
    <n v="0"/>
    <n v="0"/>
    <n v="0"/>
    <n v="0"/>
    <n v="0"/>
    <n v="0"/>
    <n v="0"/>
    <n v="0"/>
    <n v="63.416400000000003"/>
    <n v="0"/>
    <n v="0"/>
    <n v="0"/>
    <n v="0"/>
    <n v="0"/>
    <n v="63.416400000000003"/>
    <n v="5.0000000000000001E-3"/>
    <n v="1510.146624"/>
    <n v="5.9376971511686924E-7"/>
    <n v="3.0876025186077202E-3"/>
    <n v="1"/>
  </r>
  <r>
    <n v="47"/>
    <n v="13325"/>
    <n v="6"/>
    <x v="0"/>
    <n v="5.0000000000000001E-3"/>
    <n v="0"/>
    <n v="0"/>
    <n v="0"/>
    <n v="0"/>
    <n v="0"/>
    <n v="0"/>
    <n v="0"/>
    <n v="0"/>
    <n v="0"/>
    <n v="0"/>
    <n v="0"/>
    <n v="0"/>
    <n v="66.625"/>
    <n v="0"/>
    <n v="0"/>
    <n v="0"/>
    <n v="0"/>
    <n v="0"/>
    <n v="66.625"/>
    <n v="5.0000000000000001E-3"/>
    <n v="1510.66"/>
    <n v="6.2381193618151477E-7"/>
    <n v="7.485743234178176E-4"/>
    <n v="1"/>
  </r>
  <r>
    <n v="50"/>
    <n v="13960.19"/>
    <n v="2"/>
    <x v="0"/>
    <n v="5.0000000000000001E-3"/>
    <n v="0"/>
    <n v="0"/>
    <n v="0"/>
    <n v="0"/>
    <n v="0"/>
    <n v="0"/>
    <n v="0"/>
    <n v="0"/>
    <n v="0"/>
    <n v="0"/>
    <n v="0"/>
    <n v="0"/>
    <n v="69.80095"/>
    <n v="0"/>
    <n v="0"/>
    <n v="0"/>
    <n v="0"/>
    <n v="0"/>
    <n v="69.80095"/>
    <n v="5.0000000000000001E-3"/>
    <n v="1511.168152"/>
    <n v="6.5354845428606534E-7"/>
    <n v="2.6141938171442611E-4"/>
    <n v="1"/>
  </r>
  <r>
    <n v="52"/>
    <n v="14316.95"/>
    <n v="18"/>
    <x v="0"/>
    <n v="5.0000000000000001E-3"/>
    <n v="0"/>
    <n v="0"/>
    <n v="0"/>
    <n v="0"/>
    <n v="0"/>
    <n v="0"/>
    <n v="0"/>
    <n v="0"/>
    <n v="0"/>
    <n v="0"/>
    <n v="0"/>
    <n v="0"/>
    <n v="71.58475"/>
    <n v="0"/>
    <n v="0"/>
    <n v="0"/>
    <n v="0"/>
    <n v="0"/>
    <n v="71.58475"/>
    <n v="5.0000000000000001E-3"/>
    <n v="1511.4535599999999"/>
    <n v="6.7025022887159006E-7"/>
    <n v="2.4129008239377244E-3"/>
    <n v="1"/>
  </r>
  <r>
    <n v="57"/>
    <n v="15383.62"/>
    <n v="1"/>
    <x v="2"/>
    <n v="0"/>
    <n v="0"/>
    <n v="0"/>
    <n v="1000000"/>
    <n v="5.0000000000000001E-3"/>
    <n v="11000000"/>
    <n v="2.5000000000000001E-3"/>
    <n v="12000000"/>
    <n v="0"/>
    <n v="8000000"/>
    <n v="0"/>
    <n v="16000000"/>
    <n v="0"/>
    <n v="0"/>
    <n v="76.91810000000001"/>
    <n v="0"/>
    <n v="0"/>
    <n v="0"/>
    <n v="0"/>
    <n v="76.91810000000001"/>
    <n v="5.0000000000000001E-3"/>
    <n v="1512.3068960000001"/>
    <n v="7.2018654991975043E-7"/>
    <n v="1.4403730998395009E-4"/>
    <n v="1"/>
  </r>
  <r>
    <n v="58"/>
    <n v="16314"/>
    <n v="31"/>
    <x v="0"/>
    <n v="5.0000000000000001E-3"/>
    <n v="0"/>
    <n v="0"/>
    <n v="0"/>
    <n v="0"/>
    <n v="0"/>
    <n v="0"/>
    <n v="0"/>
    <n v="0"/>
    <n v="0"/>
    <n v="0"/>
    <n v="0"/>
    <n v="0"/>
    <n v="81.570000000000007"/>
    <n v="0"/>
    <n v="0"/>
    <n v="0"/>
    <n v="0"/>
    <n v="0"/>
    <n v="81.570000000000007"/>
    <n v="5.0000000000000001E-3"/>
    <n v="1543.0512000000001"/>
    <n v="7.6374243353585238E-7"/>
    <n v="4.7352030879222844E-3"/>
    <n v="1"/>
  </r>
  <r>
    <n v="62"/>
    <n v="18559.61"/>
    <n v="5"/>
    <x v="0"/>
    <n v="5.0000000000000001E-3"/>
    <n v="0"/>
    <n v="0"/>
    <n v="0"/>
    <n v="0"/>
    <n v="0"/>
    <n v="0"/>
    <n v="0"/>
    <n v="0"/>
    <n v="0"/>
    <n v="0"/>
    <n v="0"/>
    <n v="0"/>
    <n v="92.798050000000003"/>
    <n v="0"/>
    <n v="0"/>
    <n v="0"/>
    <n v="0"/>
    <n v="0"/>
    <n v="92.798050000000003"/>
    <n v="5.0000000000000001E-3"/>
    <n v="1514.8476880000001"/>
    <n v="8.6887101304869078E-7"/>
    <n v="8.6887101304869072E-4"/>
    <n v="1"/>
  </r>
  <r>
    <n v="64"/>
    <n v="19270.439999999999"/>
    <n v="10"/>
    <x v="0"/>
    <n v="5.0000000000000001E-3"/>
    <n v="0"/>
    <n v="0"/>
    <n v="0"/>
    <n v="0"/>
    <n v="0"/>
    <n v="0"/>
    <n v="0"/>
    <n v="0"/>
    <n v="0"/>
    <n v="0"/>
    <n v="0"/>
    <n v="0"/>
    <n v="96.352199999999996"/>
    <n v="0"/>
    <n v="0"/>
    <n v="0"/>
    <n v="0"/>
    <n v="0"/>
    <n v="96.352199999999996"/>
    <n v="5.0000000000000001E-3"/>
    <n v="1515.416352"/>
    <n v="9.0214862945363656E-7"/>
    <n v="1.8042972589072731E-3"/>
    <n v="1"/>
  </r>
  <r>
    <n v="65"/>
    <n v="19377.39"/>
    <n v="3"/>
    <x v="0"/>
    <n v="5.0000000000000001E-3"/>
    <n v="0"/>
    <n v="0"/>
    <n v="0"/>
    <n v="0"/>
    <n v="0"/>
    <n v="0"/>
    <n v="0"/>
    <n v="0"/>
    <n v="0"/>
    <n v="0"/>
    <n v="0"/>
    <n v="0"/>
    <n v="96.886949999999999"/>
    <n v="0"/>
    <n v="0"/>
    <n v="0"/>
    <n v="0"/>
    <n v="0"/>
    <n v="96.886949999999999"/>
    <n v="5.0000000000000001E-3"/>
    <n v="1515.5019119999999"/>
    <n v="9.0715551024722874E-7"/>
    <n v="5.4429330614833721E-4"/>
    <n v="1"/>
  </r>
  <r>
    <n v="68"/>
    <n v="20042.93"/>
    <n v="12"/>
    <x v="2"/>
    <n v="0"/>
    <n v="0"/>
    <n v="0"/>
    <n v="1000000"/>
    <n v="5.0000000000000001E-3"/>
    <n v="2500000"/>
    <n v="3.5000000000000001E-3"/>
    <n v="5000000"/>
    <n v="2.5000000000000001E-3"/>
    <n v="10000000"/>
    <n v="2E-3"/>
    <n v="16000000"/>
    <n v="1E-3"/>
    <n v="0"/>
    <n v="100.21465000000001"/>
    <n v="0"/>
    <n v="0"/>
    <n v="0"/>
    <n v="0"/>
    <n v="100.21465000000001"/>
    <n v="5.0000000000000001E-3"/>
    <n v="1516.0343439999999"/>
    <n v="9.383128682964778E-7"/>
    <n v="2.2519508839115468E-3"/>
    <n v="1"/>
  </r>
  <r>
    <n v="73"/>
    <n v="22708.720000000001"/>
    <n v="11"/>
    <x v="0"/>
    <n v="5.0000000000000001E-3"/>
    <n v="0"/>
    <n v="0"/>
    <n v="0"/>
    <n v="0"/>
    <n v="0"/>
    <n v="0"/>
    <n v="0"/>
    <n v="0"/>
    <n v="0"/>
    <n v="0"/>
    <n v="0"/>
    <n v="0"/>
    <n v="113.54360000000001"/>
    <n v="0"/>
    <n v="0"/>
    <n v="0"/>
    <n v="0"/>
    <n v="0"/>
    <n v="113.54360000000001"/>
    <n v="5.0000000000000001E-3"/>
    <n v="1518.166976"/>
    <n v="1.0631122395049823E-6"/>
    <n v="2.3388469269109606E-3"/>
    <n v="1"/>
  </r>
  <r>
    <n v="77"/>
    <n v="23965.59"/>
    <n v="5"/>
    <x v="0"/>
    <n v="5.0000000000000001E-3"/>
    <n v="0"/>
    <n v="0"/>
    <n v="0"/>
    <n v="0"/>
    <n v="0"/>
    <n v="0"/>
    <n v="0"/>
    <n v="0"/>
    <n v="0"/>
    <n v="0"/>
    <n v="0"/>
    <n v="0"/>
    <n v="119.82795"/>
    <n v="0"/>
    <n v="0"/>
    <n v="0"/>
    <n v="0"/>
    <n v="0"/>
    <n v="119.82795"/>
    <n v="5.0000000000000001E-3"/>
    <n v="1519.172472"/>
    <n v="1.1219528029742852E-6"/>
    <n v="1.121952802974285E-3"/>
    <n v="1"/>
  </r>
  <r>
    <n v="79"/>
    <n v="24742.04"/>
    <n v="11"/>
    <x v="0"/>
    <n v="5.0000000000000001E-3"/>
    <n v="0"/>
    <n v="0"/>
    <n v="0"/>
    <n v="0"/>
    <n v="0"/>
    <n v="0"/>
    <n v="0"/>
    <n v="0"/>
    <n v="0"/>
    <n v="0"/>
    <n v="0"/>
    <n v="0"/>
    <n v="123.7102"/>
    <n v="0"/>
    <n v="0"/>
    <n v="0"/>
    <n v="0"/>
    <n v="0"/>
    <n v="123.7102"/>
    <n v="5.0000000000000001E-3"/>
    <n v="1519.7936319999999"/>
    <n v="1.15830242982968E-6"/>
    <n v="2.5482653456252958E-3"/>
    <n v="1"/>
  </r>
  <r>
    <n v="85"/>
    <n v="28023.97"/>
    <n v="2"/>
    <x v="0"/>
    <n v="5.0000000000000001E-3"/>
    <n v="0"/>
    <n v="0"/>
    <n v="0"/>
    <n v="0"/>
    <n v="0"/>
    <n v="0"/>
    <n v="0"/>
    <n v="0"/>
    <n v="0"/>
    <n v="0"/>
    <n v="0"/>
    <n v="0"/>
    <n v="140.11985000000001"/>
    <n v="0"/>
    <n v="0"/>
    <n v="0"/>
    <n v="0"/>
    <n v="0"/>
    <n v="140.11985000000001"/>
    <n v="5.0000000000000001E-3"/>
    <n v="1522.4191760000001"/>
    <n v="1.31194649044598E-6"/>
    <n v="5.2477859617839197E-4"/>
    <n v="1"/>
  </r>
  <r>
    <n v="95"/>
    <n v="33491.839999999997"/>
    <n v="2"/>
    <x v="0"/>
    <n v="5.0000000000000001E-3"/>
    <n v="0"/>
    <n v="0"/>
    <n v="0"/>
    <n v="0"/>
    <n v="0"/>
    <n v="0"/>
    <n v="0"/>
    <n v="0"/>
    <n v="0"/>
    <n v="0"/>
    <n v="0"/>
    <n v="0"/>
    <n v="167.45919999999998"/>
    <n v="0"/>
    <n v="0"/>
    <n v="0"/>
    <n v="0"/>
    <n v="0"/>
    <n v="167.45919999999998"/>
    <n v="5.0000000000000001E-3"/>
    <n v="1526.7934720000001"/>
    <n v="1.567925670295047E-6"/>
    <n v="6.2717026811801881E-4"/>
    <n v="1"/>
  </r>
  <r>
    <n v="100"/>
    <n v="35071.31"/>
    <n v="10"/>
    <x v="0"/>
    <n v="5.0000000000000001E-3"/>
    <n v="0"/>
    <n v="0"/>
    <n v="0"/>
    <n v="0"/>
    <n v="0"/>
    <n v="0"/>
    <n v="0"/>
    <n v="0"/>
    <n v="0"/>
    <n v="0"/>
    <n v="0"/>
    <n v="0"/>
    <n v="175.35655"/>
    <n v="0"/>
    <n v="0"/>
    <n v="0"/>
    <n v="0"/>
    <n v="0"/>
    <n v="175.35655"/>
    <n v="5.0000000000000001E-3"/>
    <n v="1528.0570479999999"/>
    <n v="1.6418688026658251E-6"/>
    <n v="3.2837376053316499E-3"/>
    <n v="1"/>
  </r>
  <r>
    <n v="102"/>
    <n v="36066.89"/>
    <n v="9"/>
    <x v="0"/>
    <n v="5.0000000000000001E-3"/>
    <n v="0"/>
    <n v="0"/>
    <n v="0"/>
    <n v="0"/>
    <n v="0"/>
    <n v="0"/>
    <n v="0"/>
    <n v="0"/>
    <n v="0"/>
    <n v="0"/>
    <n v="0"/>
    <n v="0"/>
    <n v="180.33445"/>
    <n v="0"/>
    <n v="0"/>
    <n v="0"/>
    <n v="0"/>
    <n v="0"/>
    <n v="180.33445"/>
    <n v="5.0000000000000001E-3"/>
    <n v="1528.8535119999999"/>
    <n v="1.6884770343674079E-6"/>
    <n v="3.0392586618613344E-3"/>
    <n v="1"/>
  </r>
  <r>
    <n v="103"/>
    <n v="36198.67"/>
    <n v="6"/>
    <x v="0"/>
    <n v="5.0000000000000001E-3"/>
    <n v="0"/>
    <n v="0"/>
    <n v="0"/>
    <n v="0"/>
    <n v="0"/>
    <n v="0"/>
    <n v="0"/>
    <n v="0"/>
    <n v="0"/>
    <n v="0"/>
    <n v="0"/>
    <n v="0"/>
    <n v="180.99334999999999"/>
    <n v="0"/>
    <n v="0"/>
    <n v="0"/>
    <n v="0"/>
    <n v="0"/>
    <n v="180.99334999999999"/>
    <n v="5.0000000000000001E-3"/>
    <n v="1528.958936"/>
    <n v="1.6946463354518358E-6"/>
    <n v="2.0335756025422029E-3"/>
    <n v="1"/>
  </r>
  <r>
    <n v="105"/>
    <n v="38517.300000000003"/>
    <n v="17"/>
    <x v="0"/>
    <n v="5.0000000000000001E-3"/>
    <n v="0"/>
    <n v="0"/>
    <n v="0"/>
    <n v="0"/>
    <n v="0"/>
    <n v="0"/>
    <n v="0"/>
    <n v="0"/>
    <n v="0"/>
    <n v="0"/>
    <n v="0"/>
    <n v="0"/>
    <n v="192.58650000000003"/>
    <n v="0"/>
    <n v="0"/>
    <n v="0"/>
    <n v="0"/>
    <n v="0"/>
    <n v="192.58650000000003"/>
    <n v="5.0000000000000001E-3"/>
    <n v="1530.81384"/>
    <n v="1.8031933575597944E-6"/>
    <n v="6.1308574157033007E-3"/>
    <n v="1"/>
  </r>
  <r>
    <n v="107"/>
    <n v="38922.129999999997"/>
    <n v="3"/>
    <x v="0"/>
    <n v="5.0000000000000001E-3"/>
    <n v="0"/>
    <n v="0"/>
    <n v="0"/>
    <n v="0"/>
    <n v="0"/>
    <n v="0"/>
    <n v="0"/>
    <n v="0"/>
    <n v="0"/>
    <n v="0"/>
    <n v="0"/>
    <n v="0"/>
    <n v="194.61064999999999"/>
    <n v="0"/>
    <n v="0"/>
    <n v="0"/>
    <n v="0"/>
    <n v="0"/>
    <n v="194.61064999999999"/>
    <n v="5.0000000000000001E-3"/>
    <n v="1531.137704"/>
    <n v="1.8221455366310407E-6"/>
    <n v="1.0932873219786244E-3"/>
    <n v="1"/>
  </r>
  <r>
    <n v="110"/>
    <n v="40694.32"/>
    <n v="13"/>
    <x v="2"/>
    <n v="0"/>
    <n v="0"/>
    <n v="0"/>
    <n v="1000000"/>
    <n v="5.0000000000000001E-3"/>
    <n v="10000000"/>
    <n v="2.5000000000000001E-3"/>
    <n v="15000000"/>
    <n v="1E-3"/>
    <n v="20000000"/>
    <n v="1E-3"/>
    <n v="25000000"/>
    <n v="1E-3"/>
    <n v="0"/>
    <n v="203.4716"/>
    <n v="0"/>
    <n v="0"/>
    <n v="0"/>
    <n v="0"/>
    <n v="203.4716"/>
    <n v="5.0000000000000001E-3"/>
    <n v="1532.555456"/>
    <n v="1.9051108856127684E-6"/>
    <n v="4.953288302593198E-3"/>
    <n v="1"/>
  </r>
  <r>
    <n v="113"/>
    <n v="41987.13"/>
    <n v="1"/>
    <x v="0"/>
    <n v="5.0000000000000001E-3"/>
    <n v="0"/>
    <n v="0"/>
    <n v="0"/>
    <n v="0"/>
    <n v="0"/>
    <n v="0"/>
    <n v="0"/>
    <n v="0"/>
    <n v="0"/>
    <n v="0"/>
    <n v="0"/>
    <n v="0"/>
    <n v="209.93564999999998"/>
    <n v="0"/>
    <n v="0"/>
    <n v="0"/>
    <n v="0"/>
    <n v="0"/>
    <n v="209.93564999999998"/>
    <n v="5.0000000000000001E-3"/>
    <n v="1533.589704"/>
    <n v="1.9656339857414603E-6"/>
    <n v="3.9312679714829208E-4"/>
    <n v="1"/>
  </r>
  <r>
    <n v="114"/>
    <n v="42036.49"/>
    <n v="6"/>
    <x v="0"/>
    <n v="5.0000000000000001E-3"/>
    <n v="0"/>
    <n v="0"/>
    <n v="0"/>
    <n v="0"/>
    <n v="0"/>
    <n v="0"/>
    <n v="0"/>
    <n v="0"/>
    <n v="0"/>
    <n v="0"/>
    <n v="0"/>
    <n v="0"/>
    <n v="210.18244999999999"/>
    <n v="0"/>
    <n v="0"/>
    <n v="0"/>
    <n v="0"/>
    <n v="0"/>
    <n v="210.18244999999999"/>
    <n v="5.0000000000000001E-3"/>
    <n v="1533.6291920000001"/>
    <n v="1.9679447817767266E-6"/>
    <n v="2.3615337381320718E-3"/>
    <n v="1"/>
  </r>
  <r>
    <n v="115"/>
    <n v="42251.06"/>
    <n v="9"/>
    <x v="0"/>
    <n v="5.0000000000000001E-3"/>
    <n v="0"/>
    <n v="0"/>
    <n v="0"/>
    <n v="0"/>
    <n v="0"/>
    <n v="0"/>
    <n v="0"/>
    <n v="0"/>
    <n v="0"/>
    <n v="0"/>
    <n v="0"/>
    <n v="0"/>
    <n v="211.25530000000001"/>
    <n v="0"/>
    <n v="0"/>
    <n v="0"/>
    <n v="0"/>
    <n v="0"/>
    <n v="211.25530000000001"/>
    <n v="5.0000000000000001E-3"/>
    <n v="1533.8008480000001"/>
    <n v="1.9779899095175495E-6"/>
    <n v="3.5603818371315894E-3"/>
    <n v="1"/>
  </r>
  <r>
    <n v="117"/>
    <n v="44963.01"/>
    <n v="5"/>
    <x v="0"/>
    <n v="5.0000000000000001E-3"/>
    <n v="0"/>
    <n v="0"/>
    <n v="0"/>
    <n v="0"/>
    <n v="0"/>
    <n v="0"/>
    <n v="0"/>
    <n v="0"/>
    <n v="0"/>
    <n v="0"/>
    <n v="0"/>
    <n v="0"/>
    <n v="224.81505000000001"/>
    <n v="0"/>
    <n v="0"/>
    <n v="0"/>
    <n v="0"/>
    <n v="0"/>
    <n v="224.81505000000001"/>
    <n v="5.0000000000000001E-3"/>
    <n v="1535.9704079999999"/>
    <n v="2.1049502682663273E-6"/>
    <n v="2.1049502682663271E-3"/>
    <n v="1"/>
  </r>
  <r>
    <n v="118"/>
    <n v="45428.97"/>
    <n v="6"/>
    <x v="2"/>
    <n v="0"/>
    <n v="0"/>
    <n v="0"/>
    <n v="1000000"/>
    <n v="5.0000000000000001E-3"/>
    <n v="2500000"/>
    <n v="3.5000000000000001E-3"/>
    <n v="10000000"/>
    <n v="2.5000000000000001E-3"/>
    <n v="12000000"/>
    <n v="2.5000000000000001E-3"/>
    <n v="15000000"/>
    <n v="5.1999999999999998E-3"/>
    <n v="0"/>
    <n v="227.14485000000002"/>
    <n v="0"/>
    <n v="0"/>
    <n v="0"/>
    <n v="0"/>
    <n v="227.14485000000002"/>
    <n v="5.0000000000000001E-3"/>
    <n v="1536.3431760000001"/>
    <n v="2.1267642577434857E-6"/>
    <n v="2.552117109292183E-3"/>
    <n v="1"/>
  </r>
  <r>
    <n v="130"/>
    <n v="48976.14"/>
    <n v="20"/>
    <x v="0"/>
    <n v="5.0000000000000001E-3"/>
    <n v="0"/>
    <n v="0"/>
    <n v="0"/>
    <n v="0"/>
    <n v="0"/>
    <n v="0"/>
    <n v="0"/>
    <n v="0"/>
    <n v="0"/>
    <n v="0"/>
    <n v="0"/>
    <n v="0"/>
    <n v="244.88069999999999"/>
    <n v="0"/>
    <n v="0"/>
    <n v="0"/>
    <n v="0"/>
    <n v="0"/>
    <n v="244.88069999999999"/>
    <n v="5.0000000000000001E-3"/>
    <n v="1539.180912"/>
    <n v="2.2928255699885126E-6"/>
    <n v="9.1713022799540505E-3"/>
    <n v="1"/>
  </r>
  <r>
    <n v="131"/>
    <n v="49355.68"/>
    <n v="4"/>
    <x v="2"/>
    <n v="0"/>
    <n v="0"/>
    <n v="0"/>
    <n v="1000000"/>
    <n v="5.0000000000000001E-3"/>
    <n v="10000000"/>
    <n v="2.5000000000000001E-3"/>
    <n v="12000000"/>
    <n v="1E-3"/>
    <n v="14000000"/>
    <n v="1E-3"/>
    <n v="16000000"/>
    <n v="1E-3"/>
    <n v="0"/>
    <n v="246.7784"/>
    <n v="0"/>
    <n v="0"/>
    <n v="0"/>
    <n v="0"/>
    <n v="246.7784"/>
    <n v="5.0000000000000001E-3"/>
    <n v="1539.4845439999999"/>
    <n v="2.3105937937977684E-6"/>
    <n v="1.8484750350382148E-3"/>
    <n v="1"/>
  </r>
  <r>
    <n v="134"/>
    <n v="50892.66"/>
    <n v="46"/>
    <x v="2"/>
    <n v="0"/>
    <n v="0"/>
    <n v="0"/>
    <n v="5000000"/>
    <n v="5.0000000000000001E-3"/>
    <n v="10000000"/>
    <n v="4.0000000000000001E-3"/>
    <n v="15000000"/>
    <n v="2E-3"/>
    <n v="40000000"/>
    <n v="2E-3"/>
    <n v="80000000"/>
    <n v="2E-3"/>
    <n v="0"/>
    <n v="254.46330000000003"/>
    <n v="0"/>
    <n v="0"/>
    <n v="0"/>
    <n v="0"/>
    <n v="254.46330000000003"/>
    <n v="5.0000000000000001E-3"/>
    <n v="2020.7141280000001"/>
    <n v="2.3825477502459685E-6"/>
    <n v="2.1919439302262912E-2"/>
    <n v="1"/>
  </r>
  <r>
    <n v="135"/>
    <n v="52500"/>
    <n v="3"/>
    <x v="0"/>
    <n v="5.0000000000000001E-3"/>
    <n v="0"/>
    <n v="0"/>
    <n v="0"/>
    <n v="0"/>
    <n v="0"/>
    <n v="0"/>
    <n v="0"/>
    <n v="0"/>
    <n v="0"/>
    <n v="0"/>
    <n v="0"/>
    <n v="0"/>
    <n v="262.5"/>
    <n v="0"/>
    <n v="0"/>
    <n v="0"/>
    <n v="0"/>
    <n v="0"/>
    <n v="262.5"/>
    <n v="5.0000000000000001E-3"/>
    <n v="1542"/>
    <n v="2.4577956209778256E-6"/>
    <n v="1.4746773725866952E-3"/>
    <n v="1"/>
  </r>
  <r>
    <n v="136"/>
    <n v="52957.18"/>
    <n v="16"/>
    <x v="0"/>
    <n v="5.0000000000000001E-3"/>
    <n v="0"/>
    <n v="0"/>
    <n v="0"/>
    <n v="0"/>
    <n v="0"/>
    <n v="0"/>
    <n v="0"/>
    <n v="0"/>
    <n v="0"/>
    <n v="0"/>
    <n v="0"/>
    <n v="0"/>
    <n v="264.78590000000003"/>
    <n v="0"/>
    <n v="0"/>
    <n v="0"/>
    <n v="0"/>
    <n v="0"/>
    <n v="264.78590000000003"/>
    <n v="5.0000000000000001E-3"/>
    <n v="1542.3657439999999"/>
    <n v="2.4791985733968474E-6"/>
    <n v="7.9334354348699117E-3"/>
    <n v="1"/>
  </r>
  <r>
    <n v="139"/>
    <n v="53288.63"/>
    <n v="33"/>
    <x v="0"/>
    <n v="5.0000000000000001E-3"/>
    <n v="0"/>
    <n v="0"/>
    <n v="0"/>
    <n v="0"/>
    <n v="0"/>
    <n v="0"/>
    <n v="0"/>
    <n v="0"/>
    <n v="0"/>
    <n v="0"/>
    <n v="0"/>
    <n v="0"/>
    <n v="266.44315"/>
    <n v="0"/>
    <n v="0"/>
    <n v="0"/>
    <n v="0"/>
    <n v="0"/>
    <n v="266.44315"/>
    <n v="5.0000000000000001E-3"/>
    <n v="1632.6309040000001"/>
    <n v="2.4947154564172872E-6"/>
    <n v="1.6465122012354096E-2"/>
    <n v="1"/>
  </r>
  <r>
    <n v="142"/>
    <n v="57180.45"/>
    <n v="8"/>
    <x v="0"/>
    <n v="5.0000000000000001E-3"/>
    <n v="0"/>
    <n v="0"/>
    <n v="0"/>
    <n v="0"/>
    <n v="0"/>
    <n v="0"/>
    <n v="0"/>
    <n v="0"/>
    <n v="0"/>
    <n v="0"/>
    <n v="0"/>
    <n v="0"/>
    <n v="285.90224999999998"/>
    <n v="0"/>
    <n v="0"/>
    <n v="0"/>
    <n v="0"/>
    <n v="0"/>
    <n v="285.90224999999998"/>
    <n v="5.0000000000000001E-3"/>
    <n v="1545.7443599999999"/>
    <n v="2.6769116117246003E-6"/>
    <n v="4.2830585787593601E-3"/>
    <n v="1"/>
  </r>
  <r>
    <n v="144"/>
    <n v="58181.42"/>
    <n v="1"/>
    <x v="0"/>
    <n v="5.0000000000000001E-3"/>
    <n v="0"/>
    <n v="0"/>
    <n v="0"/>
    <n v="0"/>
    <n v="0"/>
    <n v="0"/>
    <n v="0"/>
    <n v="0"/>
    <n v="0"/>
    <n v="0"/>
    <n v="0"/>
    <n v="0"/>
    <n v="290.90710000000001"/>
    <n v="0"/>
    <n v="0"/>
    <n v="0"/>
    <n v="0"/>
    <n v="0"/>
    <n v="290.90710000000001"/>
    <n v="5.0000000000000001E-3"/>
    <n v="1546.545136"/>
    <n v="2.7237721771099362E-6"/>
    <n v="5.4475443542198725E-4"/>
    <n v="1"/>
  </r>
  <r>
    <n v="147"/>
    <n v="58917.03"/>
    <n v="12"/>
    <x v="0"/>
    <n v="5.0000000000000001E-3"/>
    <n v="0"/>
    <n v="0"/>
    <n v="0"/>
    <n v="0"/>
    <n v="0"/>
    <n v="0"/>
    <n v="0"/>
    <n v="0"/>
    <n v="0"/>
    <n v="0"/>
    <n v="0"/>
    <n v="0"/>
    <n v="294.58515"/>
    <n v="0"/>
    <n v="0"/>
    <n v="0"/>
    <n v="0"/>
    <n v="0"/>
    <n v="294.58515"/>
    <n v="5.0000000000000001E-3"/>
    <n v="1547.1336240000001"/>
    <n v="2.7582098730479842E-6"/>
    <n v="6.6197036953151624E-3"/>
    <n v="1"/>
  </r>
  <r>
    <n v="154"/>
    <n v="62296.46"/>
    <n v="14"/>
    <x v="2"/>
    <n v="0"/>
    <n v="0"/>
    <n v="0"/>
    <n v="1000000"/>
    <n v="5.0000000000000001E-3"/>
    <n v="10000000"/>
    <n v="2.5000000000000001E-3"/>
    <n v="12000000"/>
    <n v="1E-3"/>
    <n v="14000000"/>
    <n v="1E-3"/>
    <n v="16000000"/>
    <n v="1E-3"/>
    <n v="0"/>
    <n v="311.48230000000001"/>
    <n v="0"/>
    <n v="0"/>
    <n v="0"/>
    <n v="0"/>
    <n v="311.48230000000001"/>
    <n v="5.0000000000000001E-3"/>
    <n v="1549.837168"/>
    <n v="2.9164184112461E-6"/>
    <n v="8.1659715514890794E-3"/>
    <n v="1"/>
  </r>
  <r>
    <n v="157"/>
    <n v="65038.69"/>
    <n v="1"/>
    <x v="0"/>
    <n v="5.0000000000000001E-3"/>
    <n v="0"/>
    <n v="0"/>
    <n v="0"/>
    <n v="0"/>
    <n v="0"/>
    <n v="0"/>
    <n v="0"/>
    <n v="0"/>
    <n v="0"/>
    <n v="0"/>
    <n v="0"/>
    <n v="0"/>
    <n v="325.19345000000004"/>
    <n v="0"/>
    <n v="0"/>
    <n v="0"/>
    <n v="0"/>
    <n v="0"/>
    <n v="325.19345000000004"/>
    <n v="5.0000000000000001E-3"/>
    <n v="1552.0309520000001"/>
    <n v="3.0447963328787487E-6"/>
    <n v="6.0895926657574971E-4"/>
    <n v="1"/>
  </r>
  <r>
    <n v="158"/>
    <n v="65192.68"/>
    <n v="6"/>
    <x v="0"/>
    <n v="5.0000000000000001E-3"/>
    <n v="0"/>
    <n v="0"/>
    <n v="0"/>
    <n v="0"/>
    <n v="0"/>
    <n v="0"/>
    <n v="0"/>
    <n v="0"/>
    <n v="0"/>
    <n v="0"/>
    <n v="0"/>
    <n v="0"/>
    <n v="325.96340000000004"/>
    <n v="0"/>
    <n v="0"/>
    <n v="0"/>
    <n v="0"/>
    <n v="0"/>
    <n v="325.96340000000004"/>
    <n v="5.0000000000000001E-3"/>
    <n v="1552.1541440000001"/>
    <n v="3.0520053985487364E-6"/>
    <n v="3.6624064782584836E-3"/>
    <n v="1"/>
  </r>
  <r>
    <n v="161"/>
    <n v="66158.39"/>
    <n v="7"/>
    <x v="0"/>
    <n v="5.0000000000000001E-3"/>
    <n v="0"/>
    <n v="0"/>
    <n v="0"/>
    <n v="0"/>
    <n v="0"/>
    <n v="0"/>
    <n v="0"/>
    <n v="0"/>
    <n v="0"/>
    <n v="0"/>
    <n v="0"/>
    <n v="0"/>
    <n v="330.79194999999999"/>
    <n v="0"/>
    <n v="0"/>
    <n v="0"/>
    <n v="0"/>
    <n v="0"/>
    <n v="330.79194999999999"/>
    <n v="5.0000000000000001E-3"/>
    <n v="1552.926712"/>
    <n v="3.0972152615798698E-6"/>
    <n v="4.336101366211818E-3"/>
    <n v="1"/>
  </r>
  <r>
    <n v="165"/>
    <n v="67100.179999999993"/>
    <n v="11"/>
    <x v="2"/>
    <n v="0"/>
    <n v="0"/>
    <n v="0"/>
    <n v="499999"/>
    <n v="5.0000000000000001E-3"/>
    <n v="999999"/>
    <n v="4.0000000000000001E-3"/>
    <n v="2000000"/>
    <n v="3.5000000000000001E-3"/>
    <n v="3000000"/>
    <n v="3.5000000000000001E-3"/>
    <n v="4000000"/>
    <n v="3.5000000000000001E-3"/>
    <n v="0"/>
    <n v="335.50089999999994"/>
    <n v="0"/>
    <n v="0"/>
    <n v="0"/>
    <n v="0"/>
    <n v="335.50089999999994"/>
    <n v="5.0000000000000001E-3"/>
    <n v="1553.6801439999999"/>
    <n v="3.1413053061109303E-6"/>
    <n v="6.910871673444046E-3"/>
    <n v="1"/>
  </r>
  <r>
    <n v="167"/>
    <n v="68170.64"/>
    <n v="1"/>
    <x v="0"/>
    <n v="5.0000000000000001E-3"/>
    <n v="0"/>
    <n v="0"/>
    <n v="0"/>
    <n v="0"/>
    <n v="0"/>
    <n v="0"/>
    <n v="0"/>
    <n v="0"/>
    <n v="0"/>
    <n v="0"/>
    <n v="0"/>
    <n v="0"/>
    <n v="340.85320000000002"/>
    <n v="0"/>
    <n v="0"/>
    <n v="0"/>
    <n v="0"/>
    <n v="0"/>
    <n v="340.85320000000002"/>
    <n v="5.0000000000000001E-3"/>
    <n v="1554.5365119999999"/>
    <n v="3.1914190565953483E-6"/>
    <n v="6.3828381131906967E-4"/>
    <n v="1"/>
  </r>
  <r>
    <n v="168"/>
    <n v="68324.039999999994"/>
    <n v="4"/>
    <x v="0"/>
    <n v="5.0000000000000001E-3"/>
    <n v="0"/>
    <n v="0"/>
    <n v="0"/>
    <n v="0"/>
    <n v="0"/>
    <n v="0"/>
    <n v="0"/>
    <n v="0"/>
    <n v="0"/>
    <n v="0"/>
    <n v="0"/>
    <n v="0"/>
    <n v="341.62019999999995"/>
    <n v="0"/>
    <n v="0"/>
    <n v="0"/>
    <n v="0"/>
    <n v="0"/>
    <n v="341.62019999999995"/>
    <n v="5.0000000000000001E-3"/>
    <n v="1554.659232"/>
    <n v="3.1986005013240716E-6"/>
    <n v="2.5588804010592573E-3"/>
    <n v="1"/>
  </r>
  <r>
    <n v="169"/>
    <n v="69755.05"/>
    <n v="4"/>
    <x v="0"/>
    <n v="5.0000000000000001E-3"/>
    <n v="0"/>
    <n v="0"/>
    <n v="0"/>
    <n v="0"/>
    <n v="0"/>
    <n v="0"/>
    <n v="0"/>
    <n v="0"/>
    <n v="0"/>
    <n v="0"/>
    <n v="0"/>
    <n v="0"/>
    <n v="348.77525000000003"/>
    <n v="0"/>
    <n v="0"/>
    <n v="0"/>
    <n v="0"/>
    <n v="0"/>
    <n v="348.77525000000003"/>
    <n v="5.0000000000000001E-3"/>
    <n v="1555.80404"/>
    <n v="3.2655934558302716E-6"/>
    <n v="2.6124747646642174E-3"/>
    <n v="1"/>
  </r>
  <r>
    <n v="171"/>
    <n v="69927.73"/>
    <n v="9"/>
    <x v="0"/>
    <n v="5.0000000000000001E-3"/>
    <n v="0"/>
    <n v="0"/>
    <n v="0"/>
    <n v="0"/>
    <n v="0"/>
    <n v="0"/>
    <n v="0"/>
    <n v="0"/>
    <n v="0"/>
    <n v="0"/>
    <n v="0"/>
    <n v="0"/>
    <n v="349.63864999999998"/>
    <n v="0"/>
    <n v="0"/>
    <n v="0"/>
    <n v="0"/>
    <n v="0"/>
    <n v="349.63864999999998"/>
    <n v="5.0000000000000001E-3"/>
    <n v="1555.942184"/>
    <n v="3.2736774967413281E-6"/>
    <n v="5.8926194941343905E-3"/>
    <n v="1"/>
  </r>
  <r>
    <n v="176"/>
    <n v="74862.44"/>
    <n v="8"/>
    <x v="0"/>
    <n v="5.0000000000000001E-3"/>
    <n v="0"/>
    <n v="0"/>
    <n v="0"/>
    <n v="0"/>
    <n v="0"/>
    <n v="0"/>
    <n v="0"/>
    <n v="0"/>
    <n v="0"/>
    <n v="0"/>
    <n v="0"/>
    <n v="0"/>
    <n v="374.31220000000002"/>
    <n v="0"/>
    <n v="0"/>
    <n v="0"/>
    <n v="0"/>
    <n v="0"/>
    <n v="374.31220000000002"/>
    <n v="5.0000000000000001E-3"/>
    <n v="1559.889952"/>
    <n v="3.5046967087183852E-6"/>
    <n v="5.6075147339494161E-3"/>
    <n v="1"/>
  </r>
  <r>
    <n v="178"/>
    <n v="76562.149999999994"/>
    <n v="1"/>
    <x v="0"/>
    <n v="5.0000000000000001E-3"/>
    <n v="0"/>
    <n v="0"/>
    <n v="0"/>
    <n v="0"/>
    <n v="0"/>
    <n v="0"/>
    <n v="0"/>
    <n v="0"/>
    <n v="0"/>
    <n v="0"/>
    <n v="0"/>
    <n v="0"/>
    <n v="382.81074999999998"/>
    <n v="0"/>
    <n v="0"/>
    <n v="0"/>
    <n v="0"/>
    <n v="0"/>
    <n v="382.81074999999998"/>
    <n v="5.0000000000000001E-3"/>
    <n v="1561.24972"/>
    <n v="3.5842688952885219E-6"/>
    <n v="7.1685377905770435E-4"/>
    <n v="1"/>
  </r>
  <r>
    <n v="191"/>
    <n v="86795.93"/>
    <n v="1"/>
    <x v="0"/>
    <n v="5.0000000000000001E-3"/>
    <n v="0"/>
    <n v="0"/>
    <n v="0"/>
    <n v="0"/>
    <n v="0"/>
    <n v="0"/>
    <n v="0"/>
    <n v="0"/>
    <n v="0"/>
    <n v="0"/>
    <n v="0"/>
    <n v="0"/>
    <n v="433.97964999999999"/>
    <n v="0"/>
    <n v="0"/>
    <n v="0"/>
    <n v="0"/>
    <n v="0"/>
    <n v="433.97964999999999"/>
    <n v="5.0000000000000001E-3"/>
    <n v="1569.4367440000001"/>
    <n v="4.0633648890037684E-6"/>
    <n v="8.1267297780075374E-4"/>
    <n v="1"/>
  </r>
  <r>
    <n v="192"/>
    <n v="87447.33"/>
    <n v="15"/>
    <x v="0"/>
    <n v="5.0000000000000001E-3"/>
    <n v="0"/>
    <n v="0"/>
    <n v="0"/>
    <n v="0"/>
    <n v="0"/>
    <n v="0"/>
    <n v="0"/>
    <n v="0"/>
    <n v="0"/>
    <n v="0"/>
    <n v="0"/>
    <n v="0"/>
    <n v="437.23665"/>
    <n v="0"/>
    <n v="0"/>
    <n v="0"/>
    <n v="0"/>
    <n v="0"/>
    <n v="437.23665"/>
    <n v="5.0000000000000001E-3"/>
    <n v="1569.957864"/>
    <n v="4.0938602807657684E-6"/>
    <n v="1.2281580842297303E-2"/>
    <n v="1"/>
  </r>
  <r>
    <n v="200"/>
    <n v="96027.37"/>
    <n v="1"/>
    <x v="0"/>
    <n v="5.0000000000000001E-3"/>
    <n v="0"/>
    <n v="0"/>
    <n v="0"/>
    <n v="0"/>
    <n v="0"/>
    <n v="0"/>
    <n v="0"/>
    <n v="0"/>
    <n v="0"/>
    <n v="0"/>
    <n v="0"/>
    <n v="0"/>
    <n v="480.13684999999998"/>
    <n v="0"/>
    <n v="0"/>
    <n v="0"/>
    <n v="0"/>
    <n v="0"/>
    <n v="480.13684999999998"/>
    <n v="5.0000000000000001E-3"/>
    <n v="1576.8218959999999"/>
    <n v="4.4955361805717599E-6"/>
    <n v="8.9910723611435193E-4"/>
    <n v="1"/>
  </r>
  <r>
    <n v="205"/>
    <n v="98166.18"/>
    <n v="2"/>
    <x v="2"/>
    <n v="0"/>
    <n v="0"/>
    <n v="0"/>
    <n v="5000000"/>
    <n v="5.0000000000000001E-3"/>
    <n v="10000000"/>
    <n v="4.0000000000000001E-3"/>
    <n v="25000000"/>
    <n v="3.0000000000000001E-3"/>
    <n v="40000000"/>
    <n v="3.0000000000000001E-3"/>
    <n v="80000000"/>
    <n v="3.0000000000000001E-3"/>
    <n v="0"/>
    <n v="490.83089999999999"/>
    <n v="0"/>
    <n v="0"/>
    <n v="0"/>
    <n v="0"/>
    <n v="490.83089999999999"/>
    <n v="5.0000000000000001E-3"/>
    <n v="1578.532944"/>
    <n v="4.595664901564209E-6"/>
    <n v="1.8382659606256836E-3"/>
    <n v="1"/>
  </r>
  <r>
    <n v="208"/>
    <n v="100127.96"/>
    <n v="7"/>
    <x v="0"/>
    <n v="5.0000000000000001E-3"/>
    <n v="0"/>
    <n v="0"/>
    <n v="0"/>
    <n v="0"/>
    <n v="0"/>
    <n v="0"/>
    <n v="0"/>
    <n v="0"/>
    <n v="0"/>
    <n v="0"/>
    <n v="0"/>
    <n v="0"/>
    <n v="500.63980000000004"/>
    <n v="0"/>
    <n v="0"/>
    <n v="0"/>
    <n v="0"/>
    <n v="0"/>
    <n v="500.63980000000004"/>
    <n v="5.0000000000000001E-3"/>
    <n v="1580.1023680000001"/>
    <n v="4.687505935722722E-6"/>
    <n v="6.5625083100118104E-3"/>
    <n v="1"/>
  </r>
  <r>
    <n v="209"/>
    <n v="100154.18"/>
    <n v="29"/>
    <x v="0"/>
    <n v="5.0000000000000001E-3"/>
    <n v="0"/>
    <n v="0"/>
    <n v="0"/>
    <n v="0"/>
    <n v="0"/>
    <n v="0"/>
    <n v="0"/>
    <n v="0"/>
    <n v="0"/>
    <n v="0"/>
    <n v="0"/>
    <n v="0"/>
    <n v="500.77089999999998"/>
    <n v="0"/>
    <n v="0"/>
    <n v="0"/>
    <n v="0"/>
    <n v="0"/>
    <n v="500.77089999999998"/>
    <n v="5.0000000000000001E-3"/>
    <n v="1580.1233440000001"/>
    <n v="4.6887334290785696E-6"/>
    <n v="2.71946538886557E-2"/>
    <n v="1"/>
  </r>
  <r>
    <n v="220"/>
    <n v="106943.46"/>
    <n v="9"/>
    <x v="0"/>
    <n v="5.0000000000000001E-3"/>
    <n v="0"/>
    <n v="0"/>
    <n v="0"/>
    <n v="0"/>
    <n v="0"/>
    <n v="0"/>
    <n v="0"/>
    <n v="0"/>
    <n v="0"/>
    <n v="0"/>
    <n v="0"/>
    <n v="0"/>
    <n v="534.71730000000002"/>
    <n v="0"/>
    <n v="0"/>
    <n v="0"/>
    <n v="0"/>
    <n v="0"/>
    <n v="534.71730000000002"/>
    <n v="5.0000000000000001E-3"/>
    <n v="1585.554768"/>
    <n v="5.0065746224803288E-6"/>
    <n v="9.0118343204645922E-3"/>
    <n v="1"/>
  </r>
  <r>
    <n v="224"/>
    <n v="112250.76"/>
    <n v="48"/>
    <x v="0"/>
    <n v="5.0000000000000001E-3"/>
    <n v="0"/>
    <n v="0"/>
    <n v="0"/>
    <n v="0"/>
    <n v="0"/>
    <n v="0"/>
    <n v="0"/>
    <n v="0"/>
    <n v="0"/>
    <n v="0"/>
    <n v="0"/>
    <n v="0"/>
    <n v="561.25379999999996"/>
    <n v="0"/>
    <n v="0"/>
    <n v="0"/>
    <n v="0"/>
    <n v="0"/>
    <n v="561.25379999999996"/>
    <n v="5.0000000000000001E-3"/>
    <n v="2129.800608"/>
    <n v="5.2550366929415781E-6"/>
    <n v="5.0448352252239148E-2"/>
    <n v="1"/>
  </r>
  <r>
    <n v="237"/>
    <n v="123373.75999999999"/>
    <n v="7"/>
    <x v="2"/>
    <n v="0"/>
    <n v="0"/>
    <n v="0"/>
    <n v="1000000"/>
    <n v="5.0000000000000001E-3"/>
    <n v="2500000"/>
    <n v="3.5000000000000001E-3"/>
    <n v="5000000"/>
    <n v="2.5000000000000001E-3"/>
    <n v="10000000"/>
    <n v="2E-3"/>
    <n v="16000000"/>
    <n v="1E-3"/>
    <n v="0"/>
    <n v="616.86879999999996"/>
    <n v="0"/>
    <n v="0"/>
    <n v="0"/>
    <n v="0"/>
    <n v="616.86879999999996"/>
    <n v="5.0000000000000001E-3"/>
    <n v="1598.699008"/>
    <n v="5.7757616585060796E-6"/>
    <n v="8.0860663219085114E-3"/>
    <n v="1"/>
  </r>
  <r>
    <n v="239"/>
    <n v="125175.65"/>
    <n v="5"/>
    <x v="0"/>
    <n v="5.0000000000000001E-3"/>
    <n v="0"/>
    <n v="0"/>
    <n v="0"/>
    <n v="0"/>
    <n v="0"/>
    <n v="0"/>
    <n v="0"/>
    <n v="0"/>
    <n v="0"/>
    <n v="0"/>
    <n v="0"/>
    <n v="0"/>
    <n v="625.87824999999998"/>
    <n v="0"/>
    <n v="0"/>
    <n v="0"/>
    <n v="0"/>
    <n v="0"/>
    <n v="625.87824999999998"/>
    <n v="5.0000000000000001E-3"/>
    <n v="1600.1405199999999"/>
    <n v="5.8601174175819599E-6"/>
    <n v="5.8601174175819601E-3"/>
    <n v="1"/>
  </r>
  <r>
    <n v="242"/>
    <n v="126736.65"/>
    <n v="18"/>
    <x v="0"/>
    <n v="5.0000000000000001E-3"/>
    <n v="0"/>
    <n v="0"/>
    <n v="0"/>
    <n v="0"/>
    <n v="0"/>
    <n v="0"/>
    <n v="0"/>
    <n v="0"/>
    <n v="0"/>
    <n v="0"/>
    <n v="0"/>
    <n v="0"/>
    <n v="633.68324999999993"/>
    <n v="0"/>
    <n v="0"/>
    <n v="0"/>
    <n v="0"/>
    <n v="0"/>
    <n v="633.68324999999993"/>
    <n v="5.0000000000000001E-3"/>
    <n v="1601.38932"/>
    <n v="5.9331958740457011E-6"/>
    <n v="2.1359505146564525E-2"/>
    <n v="1"/>
  </r>
  <r>
    <n v="244"/>
    <n v="127135.56"/>
    <n v="2"/>
    <x v="0"/>
    <n v="5.0000000000000001E-3"/>
    <n v="0"/>
    <n v="0"/>
    <n v="0"/>
    <n v="0"/>
    <n v="0"/>
    <n v="0"/>
    <n v="0"/>
    <n v="0"/>
    <n v="0"/>
    <n v="0"/>
    <n v="0"/>
    <n v="0"/>
    <n v="635.67780000000005"/>
    <n v="0"/>
    <n v="0"/>
    <n v="0"/>
    <n v="0"/>
    <n v="0"/>
    <n v="635.67780000000005"/>
    <n v="5.0000000000000001E-3"/>
    <n v="1601.7084480000001"/>
    <n v="5.9518709074012109E-6"/>
    <n v="2.3807483629604844E-3"/>
    <n v="1"/>
  </r>
  <r>
    <n v="255"/>
    <n v="131775.9"/>
    <n v="5"/>
    <x v="0"/>
    <n v="5.0000000000000001E-3"/>
    <n v="0"/>
    <n v="0"/>
    <n v="0"/>
    <n v="0"/>
    <n v="0"/>
    <n v="0"/>
    <n v="0"/>
    <n v="0"/>
    <n v="0"/>
    <n v="0"/>
    <n v="0"/>
    <n v="0"/>
    <n v="658.87950000000001"/>
    <n v="0"/>
    <n v="0"/>
    <n v="0"/>
    <n v="0"/>
    <n v="0"/>
    <n v="658.87950000000001"/>
    <n v="5.0000000000000001E-3"/>
    <n v="1605.4207200000001"/>
    <n v="6.169109142293559E-6"/>
    <n v="6.1691091422935588E-3"/>
    <n v="1"/>
  </r>
  <r>
    <n v="259"/>
    <n v="134123.94"/>
    <n v="12"/>
    <x v="0"/>
    <n v="5.0000000000000001E-3"/>
    <n v="0"/>
    <n v="0"/>
    <n v="0"/>
    <n v="0"/>
    <n v="0"/>
    <n v="0"/>
    <n v="0"/>
    <n v="0"/>
    <n v="0"/>
    <n v="0"/>
    <n v="0"/>
    <n v="0"/>
    <n v="670.61970000000008"/>
    <n v="0"/>
    <n v="0"/>
    <n v="0"/>
    <n v="0"/>
    <n v="0"/>
    <n v="670.61970000000008"/>
    <n v="5.0000000000000001E-3"/>
    <n v="1607.299152"/>
    <n v="6.2790329981008113E-6"/>
    <n v="1.5069679195441946E-2"/>
    <n v="1"/>
  </r>
  <r>
    <n v="260"/>
    <n v="135607.18"/>
    <n v="3"/>
    <x v="0"/>
    <n v="5.0000000000000001E-3"/>
    <n v="0"/>
    <n v="0"/>
    <n v="0"/>
    <n v="0"/>
    <n v="0"/>
    <n v="0"/>
    <n v="0"/>
    <n v="0"/>
    <n v="0"/>
    <n v="0"/>
    <n v="0"/>
    <n v="0"/>
    <n v="678.03589999999997"/>
    <n v="0"/>
    <n v="0"/>
    <n v="0"/>
    <n v="0"/>
    <n v="0"/>
    <n v="678.03589999999997"/>
    <n v="5.0000000000000001E-3"/>
    <n v="1608.4857440000001"/>
    <n v="6.3484711081362233E-6"/>
    <n v="3.809082664881734E-3"/>
    <n v="1"/>
  </r>
  <r>
    <n v="266"/>
    <n v="137073.66"/>
    <n v="2"/>
    <x v="0"/>
    <n v="5.0000000000000001E-3"/>
    <n v="0"/>
    <n v="0"/>
    <n v="0"/>
    <n v="0"/>
    <n v="0"/>
    <n v="0"/>
    <n v="0"/>
    <n v="0"/>
    <n v="0"/>
    <n v="0"/>
    <n v="0"/>
    <n v="0"/>
    <n v="685.36829999999998"/>
    <n v="0"/>
    <n v="0"/>
    <n v="0"/>
    <n v="0"/>
    <n v="0"/>
    <n v="685.36829999999998"/>
    <n v="5.0000000000000001E-3"/>
    <n v="1609.6589280000001"/>
    <n v="6.4171245961791117E-6"/>
    <n v="2.5668498384716445E-3"/>
    <n v="1"/>
  </r>
  <r>
    <n v="267"/>
    <n v="137275.98000000001"/>
    <n v="4"/>
    <x v="0"/>
    <n v="5.0000000000000001E-3"/>
    <n v="0"/>
    <n v="0"/>
    <n v="0"/>
    <n v="0"/>
    <n v="0"/>
    <n v="0"/>
    <n v="0"/>
    <n v="0"/>
    <n v="0"/>
    <n v="0"/>
    <n v="0"/>
    <n v="0"/>
    <n v="686.37990000000002"/>
    <n v="0"/>
    <n v="0"/>
    <n v="0"/>
    <n v="0"/>
    <n v="0"/>
    <n v="686.37990000000002"/>
    <n v="5.0000000000000001E-3"/>
    <n v="1609.820784"/>
    <n v="6.4265962382750398E-6"/>
    <n v="5.1412769906200315E-3"/>
    <n v="1"/>
  </r>
  <r>
    <n v="269"/>
    <n v="137546.93"/>
    <n v="4"/>
    <x v="2"/>
    <n v="0"/>
    <n v="0"/>
    <n v="0"/>
    <n v="1000000"/>
    <n v="5.0000000000000001E-3"/>
    <n v="3000000"/>
    <n v="4.0000000000000001E-3"/>
    <n v="20000000"/>
    <n v="3.0000000000000001E-3"/>
    <n v="40000000"/>
    <n v="3.0000000000000001E-3"/>
    <n v="50000000"/>
    <n v="3.0000000000000001E-3"/>
    <n v="0"/>
    <n v="687.73464999999999"/>
    <n v="0"/>
    <n v="0"/>
    <n v="0"/>
    <n v="0"/>
    <n v="687.73464999999999"/>
    <n v="5.0000000000000001E-3"/>
    <n v="1610.037544"/>
    <n v="6.4392808044370188E-6"/>
    <n v="5.1514246435496146E-3"/>
    <n v="1"/>
  </r>
  <r>
    <n v="270"/>
    <n v="138580.87"/>
    <n v="8"/>
    <x v="0"/>
    <n v="5.0000000000000001E-3"/>
    <n v="0"/>
    <n v="0"/>
    <n v="0"/>
    <n v="0"/>
    <n v="0"/>
    <n v="0"/>
    <n v="0"/>
    <n v="0"/>
    <n v="0"/>
    <n v="0"/>
    <n v="0"/>
    <n v="0"/>
    <n v="692.90435000000002"/>
    <n v="0"/>
    <n v="0"/>
    <n v="0"/>
    <n v="0"/>
    <n v="0"/>
    <n v="692.90435000000002"/>
    <n v="5.0000000000000001E-3"/>
    <n v="1610.8646960000001"/>
    <n v="6.4876848654723295E-6"/>
    <n v="1.0380295784755727E-2"/>
    <n v="1"/>
  </r>
  <r>
    <n v="271"/>
    <n v="139186.74"/>
    <n v="64"/>
    <x v="0"/>
    <n v="5.0000000000000001E-3"/>
    <n v="0"/>
    <n v="0"/>
    <n v="0"/>
    <n v="0"/>
    <n v="0"/>
    <n v="0"/>
    <n v="0"/>
    <n v="0"/>
    <n v="0"/>
    <n v="0"/>
    <n v="0"/>
    <n v="0"/>
    <n v="695.93369999999993"/>
    <n v="0"/>
    <n v="0"/>
    <n v="0"/>
    <n v="0"/>
    <n v="0"/>
    <n v="695.93369999999993"/>
    <n v="5.0000000000000001E-3"/>
    <n v="2631.3493920000001"/>
    <n v="6.5160487632415068E-6"/>
    <n v="8.3405424169491288E-2"/>
    <n v="1"/>
  </r>
  <r>
    <n v="272"/>
    <n v="141400.46"/>
    <n v="55"/>
    <x v="0"/>
    <n v="5.0000000000000001E-3"/>
    <n v="0"/>
    <n v="0"/>
    <n v="0"/>
    <n v="0"/>
    <n v="0"/>
    <n v="0"/>
    <n v="0"/>
    <n v="0"/>
    <n v="0"/>
    <n v="0"/>
    <n v="0"/>
    <n v="0"/>
    <n v="707.00229999999999"/>
    <n v="0"/>
    <n v="0"/>
    <n v="0"/>
    <n v="0"/>
    <n v="0"/>
    <n v="707.00229999999999"/>
    <n v="5.0000000000000001E-3"/>
    <n v="2363.1203679999999"/>
    <n v="6.6196844074714308E-6"/>
    <n v="7.2816528482185741E-2"/>
    <n v="1"/>
  </r>
  <r>
    <n v="276"/>
    <n v="147258.6"/>
    <n v="8"/>
    <x v="0"/>
    <n v="5.0000000000000001E-3"/>
    <n v="0"/>
    <n v="0"/>
    <n v="0"/>
    <n v="0"/>
    <n v="0"/>
    <n v="0"/>
    <n v="0"/>
    <n v="0"/>
    <n v="0"/>
    <n v="0"/>
    <n v="0"/>
    <n v="0"/>
    <n v="736.29300000000001"/>
    <n v="0"/>
    <n v="0"/>
    <n v="0"/>
    <n v="0"/>
    <n v="0"/>
    <n v="736.29300000000001"/>
    <n v="5.0000000000000001E-3"/>
    <n v="1617.8068800000001"/>
    <n v="6.8939341377395282E-6"/>
    <n v="1.1030294620383244E-2"/>
    <n v="1"/>
  </r>
  <r>
    <n v="283"/>
    <n v="154905.41"/>
    <n v="3"/>
    <x v="0"/>
    <n v="5.0000000000000001E-3"/>
    <n v="0"/>
    <n v="0"/>
    <n v="0"/>
    <n v="0"/>
    <n v="0"/>
    <n v="0"/>
    <n v="0"/>
    <n v="0"/>
    <n v="0"/>
    <n v="0"/>
    <n v="0"/>
    <n v="0"/>
    <n v="774.52705000000003"/>
    <n v="0"/>
    <n v="0"/>
    <n v="0"/>
    <n v="0"/>
    <n v="0"/>
    <n v="774.52705000000003"/>
    <n v="5.0000000000000001E-3"/>
    <n v="1623.9243280000001"/>
    <n v="7.2519207307385649E-6"/>
    <n v="4.3511524384431391E-3"/>
    <n v="1"/>
  </r>
  <r>
    <n v="286"/>
    <n v="160131.78"/>
    <n v="3"/>
    <x v="0"/>
    <n v="5.0000000000000001E-3"/>
    <n v="0"/>
    <n v="0"/>
    <n v="0"/>
    <n v="0"/>
    <n v="0"/>
    <n v="0"/>
    <n v="0"/>
    <n v="0"/>
    <n v="0"/>
    <n v="0"/>
    <n v="0"/>
    <n v="0"/>
    <n v="800.65890000000002"/>
    <n v="0"/>
    <n v="0"/>
    <n v="0"/>
    <n v="0"/>
    <n v="0"/>
    <n v="800.65890000000002"/>
    <n v="5.0000000000000001E-3"/>
    <n v="1628.1054240000001"/>
    <n v="7.496594050731134E-6"/>
    <n v="4.4979564304386804E-3"/>
    <n v="1"/>
  </r>
  <r>
    <n v="290"/>
    <n v="164150.01999999999"/>
    <n v="3"/>
    <x v="0"/>
    <n v="5.0000000000000001E-3"/>
    <n v="0"/>
    <n v="0"/>
    <n v="0"/>
    <n v="0"/>
    <n v="0"/>
    <n v="0"/>
    <n v="0"/>
    <n v="0"/>
    <n v="0"/>
    <n v="0"/>
    <n v="0"/>
    <n v="0"/>
    <n v="820.75009999999997"/>
    <n v="0"/>
    <n v="0"/>
    <n v="0"/>
    <n v="0"/>
    <n v="0"/>
    <n v="820.75009999999997"/>
    <n v="5.0000000000000001E-3"/>
    <n v="1631.3200160000001"/>
    <n v="7.6847085778937608E-6"/>
    <n v="4.6108251467362558E-3"/>
    <n v="1"/>
  </r>
  <r>
    <n v="291"/>
    <n v="165320.68"/>
    <n v="11"/>
    <x v="2"/>
    <n v="0"/>
    <n v="0"/>
    <n v="0"/>
    <n v="1000000"/>
    <n v="5.0000000000000001E-3"/>
    <n v="2500000"/>
    <n v="3.5000000000000001E-3"/>
    <n v="5000000"/>
    <n v="2E-3"/>
    <n v="8000000"/>
    <n v="2E-3"/>
    <n v="16000000"/>
    <n v="2E-3"/>
    <n v="0"/>
    <n v="826.60339999999997"/>
    <n v="0"/>
    <n v="0"/>
    <n v="0"/>
    <n v="0"/>
    <n v="826.60339999999997"/>
    <n v="5.0000000000000001E-3"/>
    <n v="1632.2565440000001"/>
    <n v="7.7395132068776447E-6"/>
    <n v="1.702692905513082E-2"/>
    <n v="1"/>
  </r>
  <r>
    <n v="292"/>
    <n v="166669.69"/>
    <n v="5"/>
    <x v="0"/>
    <n v="5.0000000000000001E-3"/>
    <n v="0"/>
    <n v="0"/>
    <n v="0"/>
    <n v="0"/>
    <n v="0"/>
    <n v="0"/>
    <n v="0"/>
    <n v="0"/>
    <n v="0"/>
    <n v="0"/>
    <n v="0"/>
    <n v="0"/>
    <n v="833.34845000000007"/>
    <n v="0"/>
    <n v="0"/>
    <n v="0"/>
    <n v="0"/>
    <n v="0"/>
    <n v="833.34845000000007"/>
    <n v="5.0000000000000001E-3"/>
    <n v="1633.335752"/>
    <n v="7.8026673186996502E-6"/>
    <n v="7.802667318699651E-3"/>
    <n v="1"/>
  </r>
  <r>
    <n v="301"/>
    <n v="172627.59"/>
    <n v="56"/>
    <x v="0"/>
    <n v="5.0000000000000001E-3"/>
    <n v="0"/>
    <n v="0"/>
    <n v="0"/>
    <n v="0"/>
    <n v="0"/>
    <n v="0"/>
    <n v="0"/>
    <n v="0"/>
    <n v="0"/>
    <n v="0"/>
    <n v="0"/>
    <n v="0"/>
    <n v="863.13795000000005"/>
    <n v="0"/>
    <n v="0"/>
    <n v="0"/>
    <n v="0"/>
    <n v="0"/>
    <n v="863.13795000000005"/>
    <n v="5.0000000000000001E-3"/>
    <n v="2418.1020720000001"/>
    <n v="8.0815873287991506E-6"/>
    <n v="9.0513778082550483E-2"/>
    <n v="1"/>
  </r>
  <r>
    <n v="303"/>
    <n v="177748.83"/>
    <n v="15"/>
    <x v="0"/>
    <n v="5.0000000000000001E-3"/>
    <n v="0"/>
    <n v="0"/>
    <n v="0"/>
    <n v="0"/>
    <n v="0"/>
    <n v="0"/>
    <n v="0"/>
    <n v="0"/>
    <n v="0"/>
    <n v="0"/>
    <n v="0"/>
    <n v="0"/>
    <n v="888.74414999999999"/>
    <n v="0"/>
    <n v="0"/>
    <n v="0"/>
    <n v="0"/>
    <n v="0"/>
    <n v="888.74414999999999"/>
    <n v="5.0000000000000001E-3"/>
    <n v="1642.1990639999999"/>
    <n v="8.3213389715796554E-6"/>
    <n v="2.4964016914738967E-2"/>
    <n v="1"/>
  </r>
  <r>
    <n v="304"/>
    <n v="179791.55"/>
    <n v="5"/>
    <x v="0"/>
    <n v="5.0000000000000001E-3"/>
    <n v="0"/>
    <n v="0"/>
    <n v="0"/>
    <n v="0"/>
    <n v="0"/>
    <n v="0"/>
    <n v="0"/>
    <n v="0"/>
    <n v="0"/>
    <n v="0"/>
    <n v="0"/>
    <n v="0"/>
    <n v="898.95774999999992"/>
    <n v="0"/>
    <n v="0"/>
    <n v="0"/>
    <n v="0"/>
    <n v="0"/>
    <n v="898.95774999999992"/>
    <n v="5.0000000000000001E-3"/>
    <n v="1643.8332399999999"/>
    <n v="8.4169692243583951E-6"/>
    <n v="8.4169692243583945E-3"/>
    <n v="1"/>
  </r>
  <r>
    <n v="305"/>
    <n v="181877.03"/>
    <n v="12"/>
    <x v="0"/>
    <n v="5.0000000000000001E-3"/>
    <n v="0"/>
    <n v="0"/>
    <n v="0"/>
    <n v="0"/>
    <n v="0"/>
    <n v="0"/>
    <n v="0"/>
    <n v="0"/>
    <n v="0"/>
    <n v="0"/>
    <n v="0"/>
    <n v="0"/>
    <n v="909.38515000000007"/>
    <n v="0"/>
    <n v="0"/>
    <n v="0"/>
    <n v="0"/>
    <n v="0"/>
    <n v="909.38515000000007"/>
    <n v="5.0000000000000001E-3"/>
    <n v="1645.501624"/>
    <n v="8.5146012931514784E-6"/>
    <n v="2.0435043103563547E-2"/>
    <n v="1"/>
  </r>
  <r>
    <n v="309"/>
    <n v="185638.74"/>
    <n v="12"/>
    <x v="2"/>
    <n v="0"/>
    <n v="0"/>
    <n v="0"/>
    <n v="999999.99"/>
    <n v="5.0000000000000001E-3"/>
    <n v="1999999.98"/>
    <n v="3.0000000000000001E-3"/>
    <n v="3999999.96"/>
    <n v="3.0000000000000001E-3"/>
    <n v="7999999.9199999999"/>
    <n v="3.0000000000000001E-3"/>
    <n v="15999999.84"/>
    <n v="3.0000000000000001E-3"/>
    <n v="0"/>
    <n v="928.19369999999992"/>
    <n v="0"/>
    <n v="0"/>
    <n v="0"/>
    <n v="0"/>
    <n v="928.19369999999992"/>
    <n v="5.0000000000000001E-3"/>
    <n v="1648.510992"/>
    <n v="8.6907063286826863E-6"/>
    <n v="2.0857695188838447E-2"/>
    <n v="1"/>
  </r>
  <r>
    <n v="310"/>
    <n v="186011.62"/>
    <n v="5"/>
    <x v="0"/>
    <n v="5.0000000000000001E-3"/>
    <n v="0"/>
    <n v="0"/>
    <n v="0"/>
    <n v="0"/>
    <n v="0"/>
    <n v="0"/>
    <n v="0"/>
    <n v="0"/>
    <n v="0"/>
    <n v="0"/>
    <n v="0"/>
    <n v="0"/>
    <n v="930.05809999999997"/>
    <n v="0"/>
    <n v="0"/>
    <n v="0"/>
    <n v="0"/>
    <n v="0"/>
    <n v="930.05809999999997"/>
    <n v="5.0000000000000001E-3"/>
    <n v="1648.8092959999999"/>
    <n v="8.70816276356174E-6"/>
    <n v="8.7081627635617383E-3"/>
    <n v="1"/>
  </r>
  <r>
    <n v="313"/>
    <n v="188922.74"/>
    <n v="11"/>
    <x v="0"/>
    <n v="5.0000000000000001E-3"/>
    <n v="0"/>
    <n v="0"/>
    <n v="0"/>
    <n v="0"/>
    <n v="0"/>
    <n v="0"/>
    <n v="0"/>
    <n v="0"/>
    <n v="0"/>
    <n v="0"/>
    <n v="0"/>
    <n v="0"/>
    <n v="944.61369999999999"/>
    <n v="0"/>
    <n v="0"/>
    <n v="0"/>
    <n v="0"/>
    <n v="0"/>
    <n v="944.61369999999999"/>
    <n v="5.0000000000000001E-3"/>
    <n v="1651.1381919999999"/>
    <n v="8.8444472966691848E-6"/>
    <n v="1.9457784052672209E-2"/>
    <n v="1"/>
  </r>
  <r>
    <n v="316"/>
    <n v="191128.57"/>
    <n v="11"/>
    <x v="0"/>
    <n v="5.0000000000000001E-3"/>
    <n v="0"/>
    <n v="0"/>
    <n v="0"/>
    <n v="0"/>
    <n v="0"/>
    <n v="0"/>
    <n v="0"/>
    <n v="0"/>
    <n v="0"/>
    <n v="0"/>
    <n v="0"/>
    <n v="0"/>
    <n v="955.64285000000007"/>
    <n v="0"/>
    <n v="0"/>
    <n v="0"/>
    <n v="0"/>
    <n v="0"/>
    <n v="955.64285000000007"/>
    <n v="5.0000000000000001E-3"/>
    <n v="1652.9028559999999"/>
    <n v="8.9477135693286449E-6"/>
    <n v="1.9684969852523018E-2"/>
    <n v="1"/>
  </r>
  <r>
    <n v="317"/>
    <n v="191694.84"/>
    <n v="9"/>
    <x v="2"/>
    <n v="0"/>
    <n v="0"/>
    <n v="0"/>
    <n v="5000000"/>
    <n v="5.0000000000000001E-3"/>
    <n v="10000000"/>
    <n v="4.0000000000000001E-3"/>
    <n v="25000000"/>
    <n v="3.0000000000000001E-3"/>
    <n v="40000000"/>
    <n v="3.0000000000000001E-3"/>
    <n v="80000000"/>
    <n v="3.0000000000000001E-3"/>
    <n v="0"/>
    <n v="958.4742"/>
    <n v="0"/>
    <n v="0"/>
    <n v="0"/>
    <n v="0"/>
    <n v="958.4742"/>
    <n v="5.0000000000000001E-3"/>
    <n v="1653.3558720000001"/>
    <n v="8.9742235869722831E-6"/>
    <n v="1.615360245655011E-2"/>
    <n v="1"/>
  </r>
  <r>
    <n v="319"/>
    <n v="194251.53"/>
    <n v="16"/>
    <x v="0"/>
    <n v="5.0000000000000001E-3"/>
    <n v="0"/>
    <n v="0"/>
    <n v="0"/>
    <n v="0"/>
    <n v="0"/>
    <n v="0"/>
    <n v="0"/>
    <n v="0"/>
    <n v="0"/>
    <n v="0"/>
    <n v="0"/>
    <n v="0"/>
    <n v="971.25765000000001"/>
    <n v="0"/>
    <n v="0"/>
    <n v="0"/>
    <n v="0"/>
    <n v="0"/>
    <n v="971.25765000000001"/>
    <n v="5.0000000000000001E-3"/>
    <n v="1655.401224"/>
    <n v="9.0939154248046215E-6"/>
    <n v="2.910052935937479E-2"/>
    <n v="1"/>
  </r>
  <r>
    <n v="325"/>
    <n v="200898.83"/>
    <n v="15"/>
    <x v="0"/>
    <n v="5.0000000000000001E-3"/>
    <n v="0"/>
    <n v="0"/>
    <n v="0"/>
    <n v="0"/>
    <n v="0"/>
    <n v="0"/>
    <n v="0"/>
    <n v="0"/>
    <n v="0"/>
    <n v="0"/>
    <n v="0"/>
    <n v="0"/>
    <n v="1004.49415"/>
    <n v="0"/>
    <n v="0"/>
    <n v="0"/>
    <n v="0"/>
    <n v="0"/>
    <n v="1004.49415"/>
    <n v="5.0000000000000001E-3"/>
    <n v="1660.7190639999999"/>
    <n v="9.4051098025441633E-6"/>
    <n v="2.8215329407632488E-2"/>
    <n v="1"/>
  </r>
  <r>
    <n v="326"/>
    <n v="201969.74"/>
    <n v="7"/>
    <x v="0"/>
    <n v="5.0000000000000001E-3"/>
    <n v="0"/>
    <n v="0"/>
    <n v="0"/>
    <n v="0"/>
    <n v="0"/>
    <n v="0"/>
    <n v="0"/>
    <n v="0"/>
    <n v="0"/>
    <n v="0"/>
    <n v="0"/>
    <n v="0"/>
    <n v="1009.8487"/>
    <n v="0"/>
    <n v="0"/>
    <n v="0"/>
    <n v="0"/>
    <n v="0"/>
    <n v="1009.8487"/>
    <n v="5.0000000000000001E-3"/>
    <n v="1661.5757920000001"/>
    <n v="9.4552446198481899E-6"/>
    <n v="1.3237342467787464E-2"/>
    <n v="1"/>
  </r>
  <r>
    <n v="328"/>
    <n v="203431.92"/>
    <n v="13"/>
    <x v="0"/>
    <n v="5.0000000000000001E-3"/>
    <n v="0"/>
    <n v="0"/>
    <n v="0"/>
    <n v="0"/>
    <n v="0"/>
    <n v="0"/>
    <n v="0"/>
    <n v="0"/>
    <n v="0"/>
    <n v="0"/>
    <n v="0"/>
    <n v="0"/>
    <n v="1017.1596000000001"/>
    <n v="0"/>
    <n v="0"/>
    <n v="0"/>
    <n v="0"/>
    <n v="0"/>
    <n v="1017.1596000000001"/>
    <n v="5.0000000000000001E-3"/>
    <n v="1662.7455359999999"/>
    <n v="9.5236968027259301E-6"/>
    <n v="2.4761611687087418E-2"/>
    <n v="1"/>
  </r>
  <r>
    <n v="330"/>
    <n v="205865.54"/>
    <n v="23"/>
    <x v="2"/>
    <n v="0"/>
    <n v="0"/>
    <n v="0"/>
    <n v="1000000"/>
    <n v="5.0000000000000001E-3"/>
    <n v="2000000"/>
    <n v="3.5000000000000001E-3"/>
    <n v="4000000"/>
    <n v="2.5000000000000001E-3"/>
    <n v="8000000"/>
    <n v="2.5000000000000001E-3"/>
    <n v="16000000"/>
    <n v="2.5000000000000001E-3"/>
    <n v="0"/>
    <n v="1029.3277"/>
    <n v="0"/>
    <n v="0"/>
    <n v="0"/>
    <n v="0"/>
    <n v="1029.3277"/>
    <n v="5.0000000000000001E-3"/>
    <n v="1664.6924320000001"/>
    <n v="9.6376270994711511E-6"/>
    <n v="4.4333084657567294E-2"/>
    <n v="1"/>
  </r>
  <r>
    <n v="332"/>
    <n v="206639.34"/>
    <n v="1"/>
    <x v="0"/>
    <n v="5.0000000000000001E-3"/>
    <n v="0"/>
    <n v="0"/>
    <n v="0"/>
    <n v="0"/>
    <n v="0"/>
    <n v="0"/>
    <n v="0"/>
    <n v="0"/>
    <n v="0"/>
    <n v="0"/>
    <n v="0"/>
    <n v="0"/>
    <n v="1033.1967"/>
    <n v="0"/>
    <n v="0"/>
    <n v="0"/>
    <n v="0"/>
    <n v="0"/>
    <n v="1033.1967"/>
    <n v="5.0000000000000001E-3"/>
    <n v="1665.3114720000001"/>
    <n v="9.6738526661666282E-6"/>
    <n v="1.9347705332333257E-3"/>
    <n v="1"/>
  </r>
  <r>
    <n v="333"/>
    <n v="207038.04"/>
    <n v="14"/>
    <x v="2"/>
    <n v="0"/>
    <n v="0"/>
    <n v="0"/>
    <n v="2500000"/>
    <n v="5.0000000000000001E-3"/>
    <n v="5000000"/>
    <n v="3.7000000000000002E-3"/>
    <n v="10000000"/>
    <n v="2.5000000000000001E-3"/>
    <n v="20000000"/>
    <n v="2.5000000000000001E-3"/>
    <n v="40000000"/>
    <n v="2.5000000000000001E-3"/>
    <n v="0"/>
    <n v="1035.1902"/>
    <n v="0"/>
    <n v="0"/>
    <n v="0"/>
    <n v="0"/>
    <n v="1035.1902"/>
    <n v="5.0000000000000001E-3"/>
    <n v="1665.6304319999999"/>
    <n v="9.6925178683396551E-6"/>
    <n v="2.7139050031351034E-2"/>
    <n v="1"/>
  </r>
  <r>
    <n v="335"/>
    <n v="207850.82"/>
    <n v="28"/>
    <x v="0"/>
    <n v="5.0000000000000001E-3"/>
    <n v="0"/>
    <n v="0"/>
    <n v="0"/>
    <n v="0"/>
    <n v="0"/>
    <n v="0"/>
    <n v="0"/>
    <n v="0"/>
    <n v="0"/>
    <n v="0"/>
    <n v="0"/>
    <n v="0"/>
    <n v="1039.2541000000001"/>
    <n v="0"/>
    <n v="0"/>
    <n v="0"/>
    <n v="0"/>
    <n v="0"/>
    <n v="1039.2541000000001"/>
    <n v="5.0000000000000001E-3"/>
    <n v="1666.2806559999999"/>
    <n v="9.7305682897647658E-6"/>
    <n v="5.4491182422682687E-2"/>
    <n v="1"/>
  </r>
  <r>
    <n v="339"/>
    <n v="214435.9"/>
    <n v="18"/>
    <x v="2"/>
    <n v="0"/>
    <n v="0"/>
    <n v="0"/>
    <n v="1000000"/>
    <n v="5.0000000000000001E-3"/>
    <n v="10000000"/>
    <n v="2.5000000000000001E-3"/>
    <n v="15000000"/>
    <n v="1E-3"/>
    <n v="20000000"/>
    <n v="1E-3"/>
    <n v="25000000"/>
    <n v="1E-3"/>
    <n v="0"/>
    <n v="1072.1795"/>
    <n v="0"/>
    <n v="0"/>
    <n v="0"/>
    <n v="0"/>
    <n v="1072.1795"/>
    <n v="5.0000000000000001E-3"/>
    <n v="1671.54872"/>
    <n v="1.0038849828579789E-5"/>
    <n v="3.6139859382887239E-2"/>
    <n v="1"/>
  </r>
  <r>
    <n v="341"/>
    <n v="219530.37"/>
    <n v="11"/>
    <x v="2"/>
    <n v="0"/>
    <n v="0"/>
    <n v="0"/>
    <n v="2100000"/>
    <n v="5.0000000000000001E-3"/>
    <n v="20000000"/>
    <n v="2.5000000000000001E-3"/>
    <n v="25000000"/>
    <n v="1.1999999999999999E-3"/>
    <n v="30000000"/>
    <n v="1.1999999999999999E-3"/>
    <n v="33600000"/>
    <n v="1.1999999999999999E-3"/>
    <n v="0"/>
    <n v="1097.65185"/>
    <n v="0"/>
    <n v="0"/>
    <n v="0"/>
    <n v="0"/>
    <n v="1097.65185"/>
    <n v="5.0000000000000001E-3"/>
    <n v="1675.624296"/>
    <n v="1.0277348229669367E-5"/>
    <n v="2.2610166105272608E-2"/>
    <n v="1"/>
  </r>
  <r>
    <n v="343"/>
    <n v="221139.94"/>
    <n v="3"/>
    <x v="0"/>
    <n v="5.0000000000000001E-3"/>
    <n v="0"/>
    <n v="0"/>
    <n v="0"/>
    <n v="0"/>
    <n v="0"/>
    <n v="0"/>
    <n v="0"/>
    <n v="0"/>
    <n v="0"/>
    <n v="0"/>
    <n v="0"/>
    <n v="0"/>
    <n v="1105.6997000000001"/>
    <n v="0"/>
    <n v="0"/>
    <n v="0"/>
    <n v="0"/>
    <n v="0"/>
    <n v="1105.6997000000001"/>
    <n v="5.0000000000000001E-3"/>
    <n v="1676.9119519999999"/>
    <n v="1.0352700498196172E-5"/>
    <n v="6.2116202989177033E-3"/>
    <n v="1"/>
  </r>
  <r>
    <n v="345"/>
    <n v="222655.46"/>
    <n v="6"/>
    <x v="0"/>
    <n v="5.0000000000000001E-3"/>
    <n v="0"/>
    <n v="0"/>
    <n v="0"/>
    <n v="0"/>
    <n v="0"/>
    <n v="0"/>
    <n v="0"/>
    <n v="0"/>
    <n v="0"/>
    <n v="0"/>
    <n v="0"/>
    <n v="0"/>
    <n v="1113.2773"/>
    <n v="0"/>
    <n v="0"/>
    <n v="0"/>
    <n v="0"/>
    <n v="0"/>
    <n v="1113.2773"/>
    <n v="5.0000000000000001E-3"/>
    <n v="1678.124368"/>
    <n v="1.0423649801424826E-5"/>
    <n v="1.2508379761709792E-2"/>
    <n v="1"/>
  </r>
  <r>
    <n v="347"/>
    <n v="224729.82"/>
    <n v="2"/>
    <x v="0"/>
    <n v="5.0000000000000001E-3"/>
    <n v="0"/>
    <n v="0"/>
    <n v="0"/>
    <n v="0"/>
    <n v="0"/>
    <n v="0"/>
    <n v="0"/>
    <n v="0"/>
    <n v="0"/>
    <n v="0"/>
    <n v="0"/>
    <n v="0"/>
    <n v="1123.6491000000001"/>
    <n v="0"/>
    <n v="0"/>
    <n v="0"/>
    <n v="0"/>
    <n v="0"/>
    <n v="1123.6491000000001"/>
    <n v="5.0000000000000001E-3"/>
    <n v="1679.783856"/>
    <n v="1.0520761285697809E-5"/>
    <n v="4.2083045142791231E-3"/>
    <n v="1"/>
  </r>
  <r>
    <n v="350"/>
    <n v="227134.32"/>
    <n v="5"/>
    <x v="0"/>
    <n v="5.0000000000000001E-3"/>
    <n v="0"/>
    <n v="0"/>
    <n v="0"/>
    <n v="0"/>
    <n v="0"/>
    <n v="0"/>
    <n v="0"/>
    <n v="0"/>
    <n v="0"/>
    <n v="0"/>
    <n v="0"/>
    <n v="0"/>
    <n v="1135.6716000000001"/>
    <n v="0"/>
    <n v="0"/>
    <n v="0"/>
    <n v="0"/>
    <n v="0"/>
    <n v="1135.6716000000001"/>
    <n v="5.0000000000000001E-3"/>
    <n v="1681.7074560000001"/>
    <n v="1.0633328325138593E-5"/>
    <n v="1.0633328325138592E-2"/>
    <n v="1"/>
  </r>
  <r>
    <n v="351"/>
    <n v="229441.67"/>
    <n v="6"/>
    <x v="0"/>
    <n v="5.0000000000000001E-3"/>
    <n v="0"/>
    <n v="0"/>
    <n v="0"/>
    <n v="0"/>
    <n v="0"/>
    <n v="0"/>
    <n v="0"/>
    <n v="0"/>
    <n v="0"/>
    <n v="0"/>
    <n v="0"/>
    <n v="0"/>
    <n v="1147.2083500000001"/>
    <n v="0"/>
    <n v="0"/>
    <n v="0"/>
    <n v="0"/>
    <n v="0"/>
    <n v="1147.2083500000001"/>
    <n v="5.0000000000000001E-3"/>
    <n v="1683.5533359999999"/>
    <n v="1.0741347272301702E-5"/>
    <n v="1.2889616726762042E-2"/>
    <n v="1"/>
  </r>
  <r>
    <n v="357"/>
    <n v="239777.05"/>
    <n v="8"/>
    <x v="0"/>
    <n v="5.0000000000000001E-3"/>
    <n v="0"/>
    <n v="0"/>
    <n v="0"/>
    <n v="0"/>
    <n v="0"/>
    <n v="0"/>
    <n v="0"/>
    <n v="0"/>
    <n v="0"/>
    <n v="0"/>
    <n v="0"/>
    <n v="0"/>
    <n v="1198.88525"/>
    <n v="0"/>
    <n v="0"/>
    <n v="0"/>
    <n v="0"/>
    <n v="0"/>
    <n v="1198.88525"/>
    <n v="5.0000000000000001E-3"/>
    <n v="1691.8216400000001"/>
    <n v="1.1225199685732972E-5"/>
    <n v="1.7960319497172757E-2"/>
    <n v="1"/>
  </r>
  <r>
    <n v="359"/>
    <n v="241458.49"/>
    <n v="36"/>
    <x v="0"/>
    <n v="5.0000000000000001E-3"/>
    <n v="0"/>
    <n v="0"/>
    <n v="0"/>
    <n v="0"/>
    <n v="0"/>
    <n v="0"/>
    <n v="0"/>
    <n v="0"/>
    <n v="0"/>
    <n v="0"/>
    <n v="0"/>
    <n v="0"/>
    <n v="1207.2924499999999"/>
    <n v="0"/>
    <n v="0"/>
    <n v="0"/>
    <n v="0"/>
    <n v="0"/>
    <n v="1207.2924499999999"/>
    <n v="5.0000000000000001E-3"/>
    <n v="1873.166792"/>
    <n v="1.130391655942701E-5"/>
    <n v="8.1388199227874478E-2"/>
    <n v="1"/>
  </r>
  <r>
    <n v="362"/>
    <n v="245756.93"/>
    <n v="25"/>
    <x v="0"/>
    <n v="5.0000000000000001E-3"/>
    <n v="0"/>
    <n v="0"/>
    <n v="0"/>
    <n v="0"/>
    <n v="0"/>
    <n v="0"/>
    <n v="0"/>
    <n v="0"/>
    <n v="0"/>
    <n v="0"/>
    <n v="0"/>
    <n v="0"/>
    <n v="1228.7846500000001"/>
    <n v="0"/>
    <n v="0"/>
    <n v="0"/>
    <n v="0"/>
    <n v="0"/>
    <n v="1228.7846500000001"/>
    <n v="5.0000000000000001E-3"/>
    <n v="1696.605544"/>
    <n v="1.1505148692932457E-5"/>
    <n v="5.7525743464662285E-2"/>
    <n v="1"/>
  </r>
  <r>
    <n v="364"/>
    <n v="248897.82"/>
    <n v="12"/>
    <x v="2"/>
    <n v="0"/>
    <n v="0"/>
    <n v="0"/>
    <n v="500000"/>
    <n v="5.0000000000000001E-3"/>
    <n v="3000000"/>
    <n v="4.0000000000000001E-3"/>
    <n v="5000000"/>
    <n v="3.2000000000000002E-3"/>
    <n v="10000000"/>
    <n v="3.2000000000000002E-3"/>
    <n v="20000000"/>
    <n v="3.2000000000000002E-3"/>
    <n v="0"/>
    <n v="1244.4891"/>
    <n v="0"/>
    <n v="0"/>
    <n v="0"/>
    <n v="0"/>
    <n v="1244.4891"/>
    <n v="5.0000000000000001E-3"/>
    <n v="1699.118256"/>
    <n v="1.1652189944131944E-5"/>
    <n v="2.7965255865916666E-2"/>
    <n v="1"/>
  </r>
  <r>
    <n v="368"/>
    <n v="250813.48"/>
    <n v="1"/>
    <x v="0"/>
    <n v="5.0000000000000001E-3"/>
    <n v="0"/>
    <n v="0"/>
    <n v="0"/>
    <n v="0"/>
    <n v="0"/>
    <n v="0"/>
    <n v="0"/>
    <n v="0"/>
    <n v="0"/>
    <n v="0"/>
    <n v="0"/>
    <n v="0"/>
    <n v="1254.0674000000001"/>
    <n v="0"/>
    <n v="0"/>
    <n v="0"/>
    <n v="0"/>
    <n v="0"/>
    <n v="1254.0674000000001"/>
    <n v="5.0000000000000001E-3"/>
    <n v="1700.6507839999999"/>
    <n v="1.1741871863356369E-5"/>
    <n v="2.3483743726712739E-3"/>
    <n v="1"/>
  </r>
  <r>
    <n v="370"/>
    <n v="253917.34"/>
    <n v="5"/>
    <x v="0"/>
    <n v="5.0000000000000001E-3"/>
    <n v="0"/>
    <n v="0"/>
    <n v="0"/>
    <n v="0"/>
    <n v="0"/>
    <n v="0"/>
    <n v="0"/>
    <n v="0"/>
    <n v="0"/>
    <n v="0"/>
    <n v="0"/>
    <n v="0"/>
    <n v="1269.5867000000001"/>
    <n v="0"/>
    <n v="0"/>
    <n v="0"/>
    <n v="0"/>
    <n v="0"/>
    <n v="1269.5867000000001"/>
    <n v="5.0000000000000001E-3"/>
    <n v="1703.1338719999999"/>
    <n v="1.1887179549377859E-5"/>
    <n v="1.1887179549377859E-2"/>
    <n v="1"/>
  </r>
  <r>
    <n v="387"/>
    <n v="268270.21999999997"/>
    <n v="7"/>
    <x v="0"/>
    <n v="5.0000000000000001E-3"/>
    <n v="0"/>
    <n v="0"/>
    <n v="0"/>
    <n v="0"/>
    <n v="0"/>
    <n v="0"/>
    <n v="0"/>
    <n v="0"/>
    <n v="0"/>
    <n v="0"/>
    <n v="0"/>
    <n v="0"/>
    <n v="1341.3510999999999"/>
    <n v="0"/>
    <n v="0"/>
    <n v="0"/>
    <n v="0"/>
    <n v="0"/>
    <n v="1341.3510999999999"/>
    <n v="5.0000000000000001E-3"/>
    <n v="1714.616176"/>
    <n v="1.2559111846757292E-5"/>
    <n v="1.7582756585460206E-2"/>
    <n v="1"/>
  </r>
  <r>
    <n v="388"/>
    <n v="268735.57"/>
    <n v="18"/>
    <x v="0"/>
    <n v="5.0000000000000001E-3"/>
    <n v="0"/>
    <n v="0"/>
    <n v="0"/>
    <n v="0"/>
    <n v="0"/>
    <n v="0"/>
    <n v="0"/>
    <n v="0"/>
    <n v="0"/>
    <n v="0"/>
    <n v="0"/>
    <n v="0"/>
    <n v="1343.67785"/>
    <n v="0"/>
    <n v="0"/>
    <n v="0"/>
    <n v="0"/>
    <n v="0"/>
    <n v="1343.67785"/>
    <n v="5.0000000000000001E-3"/>
    <n v="1714.988456"/>
    <n v="1.2580897278990093E-5"/>
    <n v="4.5291230204364333E-2"/>
    <n v="1"/>
  </r>
  <r>
    <n v="390"/>
    <n v="272091.98"/>
    <n v="18"/>
    <x v="0"/>
    <n v="5.0000000000000001E-3"/>
    <n v="0"/>
    <n v="0"/>
    <n v="0"/>
    <n v="0"/>
    <n v="0"/>
    <n v="0"/>
    <n v="0"/>
    <n v="0"/>
    <n v="0"/>
    <n v="0"/>
    <n v="0"/>
    <n v="0"/>
    <n v="1360.4598999999998"/>
    <n v="0"/>
    <n v="0"/>
    <n v="0"/>
    <n v="0"/>
    <n v="0"/>
    <n v="1360.4598999999998"/>
    <n v="5.0000000000000001E-3"/>
    <n v="1717.6735840000001"/>
    <n v="1.2738028132327352E-5"/>
    <n v="4.5856901276378467E-2"/>
    <n v="1"/>
  </r>
  <r>
    <n v="392"/>
    <n v="272514.5"/>
    <n v="13"/>
    <x v="0"/>
    <n v="5.0000000000000001E-3"/>
    <n v="0"/>
    <n v="0"/>
    <n v="0"/>
    <n v="0"/>
    <n v="0"/>
    <n v="0"/>
    <n v="0"/>
    <n v="0"/>
    <n v="0"/>
    <n v="0"/>
    <n v="0"/>
    <n v="0"/>
    <n v="1362.5725"/>
    <n v="0"/>
    <n v="0"/>
    <n v="0"/>
    <n v="0"/>
    <n v="0"/>
    <n v="1362.5725"/>
    <n v="5.0000000000000001E-3"/>
    <n v="1718.0116"/>
    <n v="1.2757808471484983E-5"/>
    <n v="3.3170302025860958E-2"/>
    <n v="1"/>
  </r>
  <r>
    <n v="393"/>
    <n v="274302.74"/>
    <n v="2"/>
    <x v="2"/>
    <n v="0"/>
    <n v="0"/>
    <n v="0"/>
    <n v="5000000"/>
    <n v="5.0000000000000001E-3"/>
    <n v="10000000"/>
    <n v="4.0000000000000001E-3"/>
    <n v="25000000"/>
    <n v="3.0000000000000001E-3"/>
    <n v="40000000"/>
    <n v="3.0000000000000001E-3"/>
    <n v="80000000"/>
    <n v="3.0000000000000001E-3"/>
    <n v="0"/>
    <n v="1371.5137"/>
    <n v="0"/>
    <n v="0"/>
    <n v="0"/>
    <n v="0"/>
    <n v="1371.5137"/>
    <n v="5.0000000000000001E-3"/>
    <n v="1719.442192"/>
    <n v="1.284152520369941E-5"/>
    <n v="5.1366100814797637E-3"/>
    <n v="1"/>
  </r>
  <r>
    <n v="396"/>
    <n v="278253.81"/>
    <n v="6"/>
    <x v="0"/>
    <n v="5.0000000000000001E-3"/>
    <n v="0"/>
    <n v="0"/>
    <n v="0"/>
    <n v="0"/>
    <n v="0"/>
    <n v="0"/>
    <n v="0"/>
    <n v="0"/>
    <n v="0"/>
    <n v="0"/>
    <n v="0"/>
    <n v="0"/>
    <n v="1391.2690500000001"/>
    <n v="0"/>
    <n v="0"/>
    <n v="0"/>
    <n v="0"/>
    <n v="0"/>
    <n v="1391.2690500000001"/>
    <n v="5.0000000000000001E-3"/>
    <n v="1722.6030479999999"/>
    <n v="1.3026495156921826E-5"/>
    <n v="1.5631794188306191E-2"/>
    <n v="1"/>
  </r>
  <r>
    <n v="397"/>
    <n v="280061.40000000002"/>
    <n v="4"/>
    <x v="0"/>
    <n v="5.0000000000000001E-3"/>
    <n v="0"/>
    <n v="0"/>
    <n v="0"/>
    <n v="0"/>
    <n v="0"/>
    <n v="0"/>
    <n v="0"/>
    <n v="0"/>
    <n v="0"/>
    <n v="0"/>
    <n v="0"/>
    <n v="0"/>
    <n v="1400.3070000000002"/>
    <n v="0"/>
    <n v="0"/>
    <n v="0"/>
    <n v="0"/>
    <n v="0"/>
    <n v="1400.3070000000002"/>
    <n v="5.0000000000000001E-3"/>
    <n v="1724.0491200000001"/>
    <n v="1.3111117762379414E-5"/>
    <n v="1.0488894209903531E-2"/>
    <n v="1"/>
  </r>
  <r>
    <n v="402"/>
    <n v="284492.52"/>
    <n v="18"/>
    <x v="0"/>
    <n v="5.0000000000000001E-3"/>
    <n v="0"/>
    <n v="0"/>
    <n v="0"/>
    <n v="0"/>
    <n v="0"/>
    <n v="0"/>
    <n v="0"/>
    <n v="0"/>
    <n v="0"/>
    <n v="0"/>
    <n v="0"/>
    <n v="0"/>
    <n v="1422.4626000000001"/>
    <n v="0"/>
    <n v="0"/>
    <n v="0"/>
    <n v="0"/>
    <n v="0"/>
    <n v="1422.4626000000001"/>
    <n v="5.0000000000000001E-3"/>
    <n v="1727.594016"/>
    <n v="1.3318561330608506E-5"/>
    <n v="4.7946820790190615E-2"/>
    <n v="1"/>
  </r>
  <r>
    <n v="407"/>
    <n v="292474"/>
    <n v="17"/>
    <x v="0"/>
    <n v="5.0000000000000001E-3"/>
    <n v="0"/>
    <n v="0"/>
    <n v="0"/>
    <n v="0"/>
    <n v="0"/>
    <n v="0"/>
    <n v="0"/>
    <n v="0"/>
    <n v="0"/>
    <n v="0"/>
    <n v="0"/>
    <n v="0"/>
    <n v="1462.3700000000001"/>
    <n v="0"/>
    <n v="0"/>
    <n v="0"/>
    <n v="0"/>
    <n v="0"/>
    <n v="1462.3700000000001"/>
    <n v="5.0000000000000001E-3"/>
    <n v="1733.9792"/>
    <n v="1.3692215551426067E-5"/>
    <n v="4.6553532874848626E-2"/>
    <n v="1"/>
  </r>
  <r>
    <n v="411"/>
    <n v="297473.95"/>
    <n v="11"/>
    <x v="0"/>
    <n v="5.0000000000000001E-3"/>
    <n v="0"/>
    <n v="0"/>
    <n v="0"/>
    <n v="0"/>
    <n v="0"/>
    <n v="0"/>
    <n v="0"/>
    <n v="0"/>
    <n v="0"/>
    <n v="0"/>
    <n v="0"/>
    <n v="0"/>
    <n v="1487.3697500000001"/>
    <n v="0"/>
    <n v="0"/>
    <n v="0"/>
    <n v="0"/>
    <n v="0"/>
    <n v="1487.3697500000001"/>
    <n v="5.0000000000000001E-3"/>
    <n v="1737.9791600000001"/>
    <n v="1.3926288984094794E-5"/>
    <n v="3.0637835765008545E-2"/>
    <n v="1"/>
  </r>
  <r>
    <n v="414"/>
    <n v="300042.84999999998"/>
    <n v="10"/>
    <x v="0"/>
    <n v="5.0000000000000001E-3"/>
    <n v="0"/>
    <n v="0"/>
    <n v="0"/>
    <n v="0"/>
    <n v="0"/>
    <n v="0"/>
    <n v="0"/>
    <n v="0"/>
    <n v="0"/>
    <n v="0"/>
    <n v="0"/>
    <n v="0"/>
    <n v="1500.21425"/>
    <n v="0"/>
    <n v="0"/>
    <n v="0"/>
    <n v="0"/>
    <n v="0"/>
    <n v="1500.21425"/>
    <n v="5.0000000000000001E-3"/>
    <n v="1740.0342800000001"/>
    <n v="1.4046552434965837E-5"/>
    <n v="2.8093104869931673E-2"/>
    <n v="1"/>
  </r>
  <r>
    <n v="416"/>
    <n v="301102.84000000003"/>
    <n v="16"/>
    <x v="0"/>
    <n v="5.0000000000000001E-3"/>
    <n v="0"/>
    <n v="0"/>
    <n v="0"/>
    <n v="0"/>
    <n v="0"/>
    <n v="0"/>
    <n v="0"/>
    <n v="0"/>
    <n v="0"/>
    <n v="0"/>
    <n v="0"/>
    <n v="0"/>
    <n v="1505.5142000000001"/>
    <n v="0"/>
    <n v="0"/>
    <n v="0"/>
    <n v="0"/>
    <n v="0"/>
    <n v="1505.5142000000001"/>
    <n v="5.0000000000000001E-3"/>
    <n v="1740.8822720000001"/>
    <n v="1.4096176030780703E-5"/>
    <n v="4.5107763298498249E-2"/>
    <n v="1"/>
  </r>
  <r>
    <n v="419"/>
    <n v="304428.15999999997"/>
    <n v="18"/>
    <x v="0"/>
    <n v="5.0000000000000001E-3"/>
    <n v="0"/>
    <n v="0"/>
    <n v="0"/>
    <n v="0"/>
    <n v="0"/>
    <n v="0"/>
    <n v="0"/>
    <n v="0"/>
    <n v="0"/>
    <n v="0"/>
    <n v="0"/>
    <n v="0"/>
    <n v="1522.1407999999999"/>
    <n v="0"/>
    <n v="0"/>
    <n v="0"/>
    <n v="0"/>
    <n v="0"/>
    <n v="1522.1407999999999"/>
    <n v="5.0000000000000001E-3"/>
    <n v="1743.5425279999999"/>
    <n v="1.4251851400958794E-5"/>
    <n v="5.130666504345166E-2"/>
    <n v="1"/>
  </r>
  <r>
    <n v="424"/>
    <n v="309839.07"/>
    <n v="13"/>
    <x v="0"/>
    <n v="5.0000000000000001E-3"/>
    <n v="0"/>
    <n v="0"/>
    <n v="0"/>
    <n v="0"/>
    <n v="0"/>
    <n v="0"/>
    <n v="0"/>
    <n v="0"/>
    <n v="0"/>
    <n v="0"/>
    <n v="0"/>
    <n v="0"/>
    <n v="1549.19535"/>
    <n v="0"/>
    <n v="0"/>
    <n v="0"/>
    <n v="0"/>
    <n v="0"/>
    <n v="1549.19535"/>
    <n v="5.0000000000000001E-3"/>
    <n v="1747.8712559999999"/>
    <n v="1.4505163989596988E-5"/>
    <n v="3.771342637295217E-2"/>
    <n v="1"/>
  </r>
  <r>
    <n v="426"/>
    <n v="311031.71000000002"/>
    <n v="4"/>
    <x v="0"/>
    <n v="5.0000000000000001E-3"/>
    <n v="0"/>
    <n v="0"/>
    <n v="0"/>
    <n v="0"/>
    <n v="0"/>
    <n v="0"/>
    <n v="0"/>
    <n v="0"/>
    <n v="0"/>
    <n v="0"/>
    <n v="0"/>
    <n v="0"/>
    <n v="1555.1585500000001"/>
    <n v="0"/>
    <n v="0"/>
    <n v="0"/>
    <n v="0"/>
    <n v="0"/>
    <n v="1555.1585500000001"/>
    <n v="5.0000000000000001E-3"/>
    <n v="1748.825368"/>
    <n v="1.4560997615680856E-5"/>
    <n v="1.1648798092544686E-2"/>
    <n v="1"/>
  </r>
  <r>
    <n v="428"/>
    <n v="312662.19"/>
    <n v="4"/>
    <x v="0"/>
    <n v="5.0000000000000001E-3"/>
    <n v="0"/>
    <n v="0"/>
    <n v="0"/>
    <n v="0"/>
    <n v="0"/>
    <n v="0"/>
    <n v="0"/>
    <n v="0"/>
    <n v="0"/>
    <n v="0"/>
    <n v="0"/>
    <n v="0"/>
    <n v="1563.31095"/>
    <n v="0"/>
    <n v="0"/>
    <n v="0"/>
    <n v="0"/>
    <n v="0"/>
    <n v="1563.31095"/>
    <n v="5.0000000000000001E-3"/>
    <n v="1750.1297520000001"/>
    <n v="1.4637328789092132E-5"/>
    <n v="1.1709863031273705E-2"/>
    <n v="1"/>
  </r>
  <r>
    <n v="429"/>
    <n v="312960.71000000002"/>
    <n v="15"/>
    <x v="2"/>
    <n v="0"/>
    <n v="0"/>
    <n v="0"/>
    <n v="1000000"/>
    <n v="5.0000000000000001E-3"/>
    <n v="10000000"/>
    <n v="2.5000000000000001E-3"/>
    <n v="14000000"/>
    <n v="1E-3"/>
    <n v="18000000"/>
    <n v="1E-3"/>
    <n v="22000000"/>
    <n v="1E-3"/>
    <n v="0"/>
    <n v="1564.8035500000001"/>
    <n v="0"/>
    <n v="0"/>
    <n v="0"/>
    <n v="0"/>
    <n v="1564.8035500000001"/>
    <n v="5.0000000000000001E-3"/>
    <n v="1750.3685680000001"/>
    <n v="1.4651304049068785E-5"/>
    <n v="4.3953912147206356E-2"/>
    <n v="1"/>
  </r>
  <r>
    <n v="430"/>
    <n v="314186.32"/>
    <n v="9"/>
    <x v="0"/>
    <n v="5.0000000000000001E-3"/>
    <n v="0"/>
    <n v="0"/>
    <n v="0"/>
    <n v="0"/>
    <n v="0"/>
    <n v="0"/>
    <n v="0"/>
    <n v="0"/>
    <n v="0"/>
    <n v="0"/>
    <n v="0"/>
    <n v="0"/>
    <n v="1570.9316000000001"/>
    <n v="0"/>
    <n v="0"/>
    <n v="0"/>
    <n v="0"/>
    <n v="0"/>
    <n v="1570.9316000000001"/>
    <n v="5.0000000000000001E-3"/>
    <n v="1751.349056"/>
    <n v="1.4708681170802625E-5"/>
    <n v="2.6475626107444725E-2"/>
    <n v="1"/>
  </r>
  <r>
    <n v="434"/>
    <n v="319400.40999999997"/>
    <n v="12"/>
    <x v="0"/>
    <n v="5.0000000000000001E-3"/>
    <n v="0"/>
    <n v="0"/>
    <n v="0"/>
    <n v="0"/>
    <n v="0"/>
    <n v="0"/>
    <n v="0"/>
    <n v="0"/>
    <n v="0"/>
    <n v="0"/>
    <n v="0"/>
    <n v="0"/>
    <n v="1597.0020499999998"/>
    <n v="0"/>
    <n v="0"/>
    <n v="0"/>
    <n v="0"/>
    <n v="0"/>
    <n v="1597.0020499999998"/>
    <n v="5.0000000000000001E-3"/>
    <n v="1755.5203280000001"/>
    <n v="1.4952779600695657E-5"/>
    <n v="3.5886671041669579E-2"/>
    <n v="1"/>
  </r>
  <r>
    <n v="442"/>
    <n v="332210.86"/>
    <n v="10"/>
    <x v="2"/>
    <n v="0"/>
    <n v="0"/>
    <n v="0"/>
    <n v="1000000"/>
    <n v="5.0000000000000001E-3"/>
    <n v="10000000"/>
    <n v="2.5000000000000001E-3"/>
    <n v="12000000"/>
    <n v="1E-3"/>
    <n v="15000000"/>
    <n v="1E-3"/>
    <n v="20000000"/>
    <n v="1E-3"/>
    <n v="0"/>
    <n v="1661.0543"/>
    <n v="0"/>
    <n v="0"/>
    <n v="0"/>
    <n v="0"/>
    <n v="1661.0543"/>
    <n v="5.0000000000000001E-3"/>
    <n v="1765.7686880000001"/>
    <n v="1.5552502799033853E-5"/>
    <n v="3.1105005598067708E-2"/>
    <n v="1"/>
  </r>
  <r>
    <n v="444"/>
    <n v="333091.90999999997"/>
    <n v="7"/>
    <x v="0"/>
    <n v="5.0000000000000001E-3"/>
    <n v="0"/>
    <n v="0"/>
    <n v="0"/>
    <n v="0"/>
    <n v="0"/>
    <n v="0"/>
    <n v="0"/>
    <n v="0"/>
    <n v="0"/>
    <n v="0"/>
    <n v="0"/>
    <n v="0"/>
    <n v="1665.4595499999998"/>
    <n v="0"/>
    <n v="0"/>
    <n v="0"/>
    <n v="0"/>
    <n v="0"/>
    <n v="1665.4595499999998"/>
    <n v="5.0000000000000001E-3"/>
    <n v="1766.473528"/>
    <n v="1.5593749291069334E-5"/>
    <n v="2.1831249007497066E-2"/>
    <n v="1"/>
  </r>
  <r>
    <n v="445"/>
    <n v="334267.96999999997"/>
    <n v="10"/>
    <x v="0"/>
    <n v="5.0000000000000001E-3"/>
    <n v="0"/>
    <n v="0"/>
    <n v="0"/>
    <n v="0"/>
    <n v="0"/>
    <n v="0"/>
    <n v="0"/>
    <n v="0"/>
    <n v="0"/>
    <n v="0"/>
    <n v="0"/>
    <n v="0"/>
    <n v="1671.3398499999998"/>
    <n v="0"/>
    <n v="0"/>
    <n v="0"/>
    <n v="0"/>
    <n v="0"/>
    <n v="1671.3398499999998"/>
    <n v="5.0000000000000001E-3"/>
    <n v="1767.4143759999999"/>
    <n v="1.5648806721888517E-5"/>
    <n v="3.1297613443777031E-2"/>
    <n v="1"/>
  </r>
  <r>
    <n v="446"/>
    <n v="334793.78000000003"/>
    <n v="25"/>
    <x v="0"/>
    <n v="5.0000000000000001E-3"/>
    <n v="0"/>
    <n v="0"/>
    <n v="0"/>
    <n v="0"/>
    <n v="0"/>
    <n v="0"/>
    <n v="0"/>
    <n v="0"/>
    <n v="0"/>
    <n v="0"/>
    <n v="0"/>
    <n v="0"/>
    <n v="1673.9689000000001"/>
    <n v="0"/>
    <n v="0"/>
    <n v="0"/>
    <n v="0"/>
    <n v="0"/>
    <n v="1673.9689000000001"/>
    <n v="5.0000000000000001E-3"/>
    <n v="1767.835024"/>
    <n v="1.567342259837359E-5"/>
    <n v="7.8367112991867952E-2"/>
    <n v="1"/>
  </r>
  <r>
    <n v="447"/>
    <n v="335607.26"/>
    <n v="22"/>
    <x v="0"/>
    <n v="5.0000000000000001E-3"/>
    <n v="0"/>
    <n v="0"/>
    <n v="0"/>
    <n v="0"/>
    <n v="0"/>
    <n v="0"/>
    <n v="0"/>
    <n v="0"/>
    <n v="0"/>
    <n v="0"/>
    <n v="0"/>
    <n v="0"/>
    <n v="1678.0363"/>
    <n v="0"/>
    <n v="0"/>
    <n v="0"/>
    <n v="0"/>
    <n v="0"/>
    <n v="1678.0363"/>
    <n v="5.0000000000000001E-3"/>
    <n v="1768.4858079999999"/>
    <n v="1.5711505790406983E-5"/>
    <n v="6.9130625477790711E-2"/>
    <n v="1"/>
  </r>
  <r>
    <n v="449"/>
    <n v="336481.32"/>
    <n v="10"/>
    <x v="0"/>
    <n v="5.0000000000000001E-3"/>
    <n v="0"/>
    <n v="0"/>
    <n v="0"/>
    <n v="0"/>
    <n v="0"/>
    <n v="0"/>
    <n v="0"/>
    <n v="0"/>
    <n v="0"/>
    <n v="0"/>
    <n v="0"/>
    <n v="0"/>
    <n v="1682.4066"/>
    <n v="0"/>
    <n v="0"/>
    <n v="0"/>
    <n v="0"/>
    <n v="0"/>
    <n v="1682.4066"/>
    <n v="5.0000000000000001E-3"/>
    <n v="1769.185056"/>
    <n v="1.5752425044511209E-5"/>
    <n v="3.1504850089022415E-2"/>
    <n v="1"/>
  </r>
  <r>
    <n v="453"/>
    <n v="342111.94"/>
    <n v="66"/>
    <x v="0"/>
    <n v="5.0000000000000001E-3"/>
    <n v="0"/>
    <n v="0"/>
    <n v="0"/>
    <n v="0"/>
    <n v="0"/>
    <n v="0"/>
    <n v="0"/>
    <n v="0"/>
    <n v="0"/>
    <n v="0"/>
    <n v="0"/>
    <n v="0"/>
    <n v="1710.5597"/>
    <n v="0"/>
    <n v="0"/>
    <n v="0"/>
    <n v="0"/>
    <n v="0"/>
    <n v="1710.5597"/>
    <n v="5.0000000000000001E-3"/>
    <n v="2853.6895519999998"/>
    <n v="1.6016023390785305E-5"/>
    <n v="0.21141150875836603"/>
    <n v="1"/>
  </r>
  <r>
    <n v="455"/>
    <n v="343150.6"/>
    <n v="16"/>
    <x v="0"/>
    <n v="5.0000000000000001E-3"/>
    <n v="0"/>
    <n v="0"/>
    <n v="0"/>
    <n v="0"/>
    <n v="0"/>
    <n v="0"/>
    <n v="0"/>
    <n v="0"/>
    <n v="0"/>
    <n v="0"/>
    <n v="0"/>
    <n v="0"/>
    <n v="1715.7529999999999"/>
    <n v="0"/>
    <n v="0"/>
    <n v="0"/>
    <n v="0"/>
    <n v="0"/>
    <n v="1715.7529999999999"/>
    <n v="5.0000000000000001E-3"/>
    <n v="1774.5204800000001"/>
    <n v="1.6064648419350732E-5"/>
    <n v="5.1406874941922337E-2"/>
    <n v="1"/>
  </r>
  <r>
    <n v="456"/>
    <n v="344808.84"/>
    <n v="778"/>
    <x v="0"/>
    <n v="5.0000000000000001E-3"/>
    <n v="0"/>
    <n v="0"/>
    <n v="0"/>
    <n v="0"/>
    <n v="0"/>
    <n v="0"/>
    <n v="0"/>
    <n v="0"/>
    <n v="0"/>
    <n v="0"/>
    <n v="0"/>
    <n v="0"/>
    <n v="1724.0442000000003"/>
    <n v="0"/>
    <n v="0"/>
    <n v="0"/>
    <n v="0"/>
    <n v="0"/>
    <n v="1724.0442000000003"/>
    <n v="5.0000000000000001E-3"/>
    <n v="24215.847072"/>
    <n v="1.6142279181456072E-5"/>
    <n v="2.5117386406345648"/>
    <n v="1"/>
  </r>
  <r>
    <n v="458"/>
    <n v="346334.96"/>
    <n v="3"/>
    <x v="0"/>
    <n v="5.0000000000000001E-3"/>
    <n v="0"/>
    <n v="0"/>
    <n v="0"/>
    <n v="0"/>
    <n v="0"/>
    <n v="0"/>
    <n v="0"/>
    <n v="0"/>
    <n v="0"/>
    <n v="0"/>
    <n v="0"/>
    <n v="0"/>
    <n v="1731.6748000000002"/>
    <n v="0"/>
    <n v="0"/>
    <n v="0"/>
    <n v="0"/>
    <n v="0"/>
    <n v="1731.6748000000002"/>
    <n v="5.0000000000000001E-3"/>
    <n v="1777.0679680000001"/>
    <n v="1.6213724725324388E-5"/>
    <n v="9.7282348351946327E-3"/>
    <n v="1"/>
  </r>
  <r>
    <n v="459"/>
    <n v="347826.63"/>
    <n v="26"/>
    <x v="0"/>
    <n v="5.0000000000000001E-3"/>
    <n v="0"/>
    <n v="0"/>
    <n v="0"/>
    <n v="0"/>
    <n v="0"/>
    <n v="0"/>
    <n v="0"/>
    <n v="0"/>
    <n v="0"/>
    <n v="0"/>
    <n v="0"/>
    <n v="0"/>
    <n v="1739.1331500000001"/>
    <n v="0"/>
    <n v="0"/>
    <n v="0"/>
    <n v="0"/>
    <n v="0"/>
    <n v="1739.1331500000001"/>
    <n v="5.0000000000000001E-3"/>
    <n v="1778.2613040000001"/>
    <n v="1.6283557487113798E-5"/>
    <n v="8.467449893299174E-2"/>
    <n v="1"/>
  </r>
  <r>
    <n v="461"/>
    <n v="351207.91"/>
    <n v="26"/>
    <x v="2"/>
    <n v="0"/>
    <n v="0"/>
    <n v="0"/>
    <n v="1000000"/>
    <n v="5.0000000000000001E-3"/>
    <n v="10000000"/>
    <n v="2.5000000000000001E-3"/>
    <n v="12000000"/>
    <n v="1E-3"/>
    <n v="15000000"/>
    <n v="1E-3"/>
    <n v="16000000"/>
    <n v="1E-3"/>
    <n v="0"/>
    <n v="1756.03955"/>
    <n v="0"/>
    <n v="0"/>
    <n v="0"/>
    <n v="0"/>
    <n v="1756.03955"/>
    <n v="5.0000000000000001E-3"/>
    <n v="1780.966328"/>
    <n v="1.6441852633348081E-5"/>
    <n v="8.5497633693410013E-2"/>
    <n v="1"/>
  </r>
  <r>
    <n v="467"/>
    <n v="360709.06"/>
    <n v="9"/>
    <x v="2"/>
    <n v="0"/>
    <n v="0"/>
    <n v="0"/>
    <n v="1000000"/>
    <n v="5.0000000000000001E-3"/>
    <n v="10000000"/>
    <n v="2.5000000000000001E-3"/>
    <n v="12000000"/>
    <n v="1E-3"/>
    <n v="14000000"/>
    <n v="1E-3"/>
    <n v="16000000"/>
    <n v="1E-3"/>
    <n v="0"/>
    <n v="1803.5453"/>
    <n v="0"/>
    <n v="0"/>
    <n v="0"/>
    <n v="0"/>
    <n v="1803.5453"/>
    <n v="5.0000000000000001E-3"/>
    <n v="1788.5672480000001"/>
    <n v="1.6886650440286241E-5"/>
    <n v="3.0395970792515232E-2"/>
    <n v="1"/>
  </r>
  <r>
    <n v="471"/>
    <n v="365458.08"/>
    <n v="11"/>
    <x v="0"/>
    <n v="5.0000000000000001E-3"/>
    <n v="0"/>
    <n v="0"/>
    <n v="0"/>
    <n v="0"/>
    <n v="0"/>
    <n v="0"/>
    <n v="0"/>
    <n v="0"/>
    <n v="0"/>
    <n v="0"/>
    <n v="0"/>
    <n v="0"/>
    <n v="1827.2904000000001"/>
    <n v="0"/>
    <n v="0"/>
    <n v="0"/>
    <n v="0"/>
    <n v="0"/>
    <n v="1827.2904000000001"/>
    <n v="5.0000000000000001E-3"/>
    <n v="1792.366464"/>
    <n v="1.7108976546189788E-5"/>
    <n v="3.7639748401617532E-2"/>
    <n v="1"/>
  </r>
  <r>
    <n v="473"/>
    <n v="368776.74"/>
    <n v="56"/>
    <x v="0"/>
    <n v="5.0000000000000001E-3"/>
    <n v="0"/>
    <n v="0"/>
    <n v="0"/>
    <n v="0"/>
    <n v="0"/>
    <n v="0"/>
    <n v="0"/>
    <n v="0"/>
    <n v="0"/>
    <n v="0"/>
    <n v="0"/>
    <n v="0"/>
    <n v="1843.8837000000001"/>
    <n v="0"/>
    <n v="0"/>
    <n v="0"/>
    <n v="0"/>
    <n v="0"/>
    <n v="1843.8837000000001"/>
    <n v="5.0000000000000001E-3"/>
    <n v="2575.0213920000001"/>
    <n v="1.7264340127437675E-5"/>
    <n v="0.19336060942730199"/>
    <n v="1"/>
  </r>
  <r>
    <n v="479"/>
    <n v="378759.39"/>
    <n v="13"/>
    <x v="0"/>
    <n v="5.0000000000000001E-3"/>
    <n v="0"/>
    <n v="0"/>
    <n v="0"/>
    <n v="0"/>
    <n v="0"/>
    <n v="0"/>
    <n v="0"/>
    <n v="0"/>
    <n v="0"/>
    <n v="0"/>
    <n v="0"/>
    <n v="0"/>
    <n v="1893.7969500000002"/>
    <n v="0"/>
    <n v="0"/>
    <n v="0"/>
    <n v="0"/>
    <n v="0"/>
    <n v="1893.7969500000002"/>
    <n v="5.0000000000000001E-3"/>
    <n v="1803.0075120000001"/>
    <n v="1.7731679431356808E-5"/>
    <n v="4.6102366521527695E-2"/>
    <n v="1"/>
  </r>
  <r>
    <n v="480"/>
    <n v="380950.3"/>
    <n v="17"/>
    <x v="0"/>
    <n v="5.0000000000000001E-3"/>
    <n v="0"/>
    <n v="0"/>
    <n v="0"/>
    <n v="0"/>
    <n v="0"/>
    <n v="0"/>
    <n v="0"/>
    <n v="0"/>
    <n v="0"/>
    <n v="0"/>
    <n v="0"/>
    <n v="0"/>
    <n v="1904.7515000000001"/>
    <n v="0"/>
    <n v="0"/>
    <n v="0"/>
    <n v="0"/>
    <n v="0"/>
    <n v="1904.7515000000001"/>
    <n v="5.0000000000000001E-3"/>
    <n v="1804.7602400000001"/>
    <n v="1.7834247221908359E-5"/>
    <n v="6.063644055448842E-2"/>
    <n v="1"/>
  </r>
  <r>
    <n v="482"/>
    <n v="386385.57"/>
    <n v="15"/>
    <x v="0"/>
    <n v="5.0000000000000001E-3"/>
    <n v="0"/>
    <n v="0"/>
    <n v="0"/>
    <n v="0"/>
    <n v="0"/>
    <n v="0"/>
    <n v="0"/>
    <n v="0"/>
    <n v="0"/>
    <n v="0"/>
    <n v="0"/>
    <n v="0"/>
    <n v="1931.92785"/>
    <n v="0"/>
    <n v="0"/>
    <n v="0"/>
    <n v="0"/>
    <n v="0"/>
    <n v="1931.92785"/>
    <n v="5.0000000000000001E-3"/>
    <n v="1809.1084559999999"/>
    <n v="1.8088700227714686E-5"/>
    <n v="5.426610068314406E-2"/>
    <n v="1"/>
  </r>
  <r>
    <n v="488"/>
    <n v="395075.49"/>
    <n v="24"/>
    <x v="2"/>
    <n v="0"/>
    <n v="0"/>
    <n v="0"/>
    <n v="1000000"/>
    <n v="5.0000000000000001E-3"/>
    <n v="2000000"/>
    <n v="4.0000000000000001E-3"/>
    <n v="10000000"/>
    <n v="2E-3"/>
    <n v="12000000"/>
    <n v="2E-3"/>
    <n v="16000000"/>
    <n v="2E-3"/>
    <n v="0"/>
    <n v="1975.37745"/>
    <n v="0"/>
    <n v="0"/>
    <n v="0"/>
    <n v="0"/>
    <n v="1975.37745"/>
    <n v="5.0000000000000001E-3"/>
    <n v="1816.0603920000001"/>
    <n v="1.8495520176717498E-5"/>
    <n v="8.8778496848243987E-2"/>
    <n v="1"/>
  </r>
  <r>
    <n v="490"/>
    <n v="396124.79"/>
    <n v="1"/>
    <x v="0"/>
    <n v="5.0000000000000001E-3"/>
    <n v="0"/>
    <n v="0"/>
    <n v="0"/>
    <n v="0"/>
    <n v="0"/>
    <n v="0"/>
    <n v="0"/>
    <n v="0"/>
    <n v="0"/>
    <n v="0"/>
    <n v="0"/>
    <n v="0"/>
    <n v="1980.6239499999999"/>
    <n v="0"/>
    <n v="0"/>
    <n v="0"/>
    <n v="0"/>
    <n v="0"/>
    <n v="1980.6239499999999"/>
    <n v="5.0000000000000001E-3"/>
    <n v="1816.8998320000001"/>
    <n v="1.8544643318528772E-5"/>
    <n v="3.7089286637057546E-3"/>
    <n v="1"/>
  </r>
  <r>
    <n v="491"/>
    <n v="399056.04"/>
    <n v="3"/>
    <x v="2"/>
    <n v="0"/>
    <n v="0"/>
    <n v="0"/>
    <n v="5000000"/>
    <n v="5.0000000000000001E-3"/>
    <n v="10000000"/>
    <n v="4.0000000000000001E-3"/>
    <n v="15000000"/>
    <n v="3.0000000000000001E-3"/>
    <n v="40000000"/>
    <n v="3.0000000000000001E-3"/>
    <n v="80000000"/>
    <n v="3.0000000000000001E-3"/>
    <n v="0"/>
    <n v="1995.2801999999999"/>
    <n v="0"/>
    <n v="0"/>
    <n v="0"/>
    <n v="0"/>
    <n v="1995.2801999999999"/>
    <n v="5.0000000000000001E-3"/>
    <n v="1819.2448319999999"/>
    <n v="1.8681870240700037E-5"/>
    <n v="1.1209122144420023E-2"/>
    <n v="1"/>
  </r>
  <r>
    <n v="492"/>
    <n v="399431.66"/>
    <n v="12"/>
    <x v="2"/>
    <n v="0"/>
    <n v="0"/>
    <n v="0"/>
    <n v="1000000"/>
    <n v="5.0000000000000001E-3"/>
    <n v="10000000"/>
    <n v="2.5000000000000001E-3"/>
    <n v="12000000"/>
    <n v="1E-3"/>
    <n v="15000000"/>
    <n v="1E-3"/>
    <n v="16000000"/>
    <n v="1E-3"/>
    <n v="0"/>
    <n v="1997.1582999999998"/>
    <n v="0"/>
    <n v="0"/>
    <n v="0"/>
    <n v="0"/>
    <n v="1997.1582999999998"/>
    <n v="5.0000000000000001E-3"/>
    <n v="1819.5453279999999"/>
    <n v="1.8699454949102925E-5"/>
    <n v="4.4878691877847016E-2"/>
    <n v="1"/>
  </r>
  <r>
    <n v="493"/>
    <n v="400019.63"/>
    <n v="19"/>
    <x v="0"/>
    <n v="5.0000000000000001E-3"/>
    <n v="0"/>
    <n v="0"/>
    <n v="0"/>
    <n v="0"/>
    <n v="0"/>
    <n v="0"/>
    <n v="0"/>
    <n v="0"/>
    <n v="0"/>
    <n v="0"/>
    <n v="0"/>
    <n v="0"/>
    <n v="2000.09815"/>
    <n v="0"/>
    <n v="0"/>
    <n v="0"/>
    <n v="0"/>
    <n v="0"/>
    <n v="2000.09815"/>
    <n v="5.0000000000000001E-3"/>
    <n v="1820.0157039999999"/>
    <n v="1.8726980855603238E-5"/>
    <n v="7.1162527251292296E-2"/>
    <n v="1"/>
  </r>
  <r>
    <n v="499"/>
    <n v="404484.9"/>
    <n v="13"/>
    <x v="0"/>
    <n v="5.0000000000000001E-3"/>
    <n v="0"/>
    <n v="0"/>
    <n v="0"/>
    <n v="0"/>
    <n v="0"/>
    <n v="0"/>
    <n v="0"/>
    <n v="0"/>
    <n v="0"/>
    <n v="0"/>
    <n v="0"/>
    <n v="0"/>
    <n v="2022.4245000000001"/>
    <n v="0"/>
    <n v="0"/>
    <n v="0"/>
    <n v="0"/>
    <n v="0"/>
    <n v="2022.4245000000001"/>
    <n v="5.0000000000000001E-3"/>
    <n v="1823.5879199999999"/>
    <n v="1.8936023161364831E-5"/>
    <n v="4.9233660219548565E-2"/>
    <n v="1"/>
  </r>
  <r>
    <n v="500"/>
    <n v="405344.96"/>
    <n v="61"/>
    <x v="0"/>
    <n v="5.0000000000000001E-3"/>
    <n v="0"/>
    <n v="0"/>
    <n v="0"/>
    <n v="0"/>
    <n v="0"/>
    <n v="0"/>
    <n v="0"/>
    <n v="0"/>
    <n v="0"/>
    <n v="0"/>
    <n v="0"/>
    <n v="0"/>
    <n v="2026.7248000000002"/>
    <n v="0"/>
    <n v="0"/>
    <n v="0"/>
    <n v="0"/>
    <n v="0"/>
    <n v="2026.7248000000002"/>
    <n v="5.0000000000000001E-3"/>
    <n v="2754.2759679999999"/>
    <n v="1.8976287003303463E-5"/>
    <n v="0.23151070144030225"/>
    <n v="1"/>
  </r>
  <r>
    <n v="501"/>
    <n v="405483.8"/>
    <n v="32"/>
    <x v="0"/>
    <n v="5.0000000000000001E-3"/>
    <n v="0"/>
    <n v="0"/>
    <n v="0"/>
    <n v="0"/>
    <n v="0"/>
    <n v="0"/>
    <n v="0"/>
    <n v="0"/>
    <n v="0"/>
    <n v="0"/>
    <n v="0"/>
    <n v="0"/>
    <n v="2027.4190000000001"/>
    <n v="0"/>
    <n v="0"/>
    <n v="0"/>
    <n v="0"/>
    <n v="0"/>
    <n v="2027.4190000000001"/>
    <n v="5.0000000000000001E-3"/>
    <n v="1884.3870400000001"/>
    <n v="1.8982786819379967E-5"/>
    <n v="0.12148983564403179"/>
    <n v="1"/>
  </r>
  <r>
    <n v="502"/>
    <n v="405764.97"/>
    <n v="4"/>
    <x v="0"/>
    <n v="5.0000000000000001E-3"/>
    <n v="0"/>
    <n v="0"/>
    <n v="0"/>
    <n v="0"/>
    <n v="0"/>
    <n v="0"/>
    <n v="0"/>
    <n v="0"/>
    <n v="0"/>
    <n v="0"/>
    <n v="0"/>
    <n v="0"/>
    <n v="2028.82485"/>
    <n v="0"/>
    <n v="0"/>
    <n v="0"/>
    <n v="0"/>
    <n v="0"/>
    <n v="2028.82485"/>
    <n v="5.0000000000000001E-3"/>
    <n v="1824.6119759999999"/>
    <n v="1.8995949836422833E-5"/>
    <n v="1.5196759869138265E-2"/>
    <n v="1"/>
  </r>
  <r>
    <n v="503"/>
    <n v="408445.24"/>
    <n v="146"/>
    <x v="2"/>
    <n v="0"/>
    <n v="0"/>
    <n v="0"/>
    <n v="2500000"/>
    <n v="5.0000000000000001E-3"/>
    <n v="5000000"/>
    <n v="3.7000000000000002E-3"/>
    <n v="10000000"/>
    <n v="2.5000000000000001E-3"/>
    <n v="30000000"/>
    <n v="2.5000000000000001E-3"/>
    <n v="50000000"/>
    <n v="2.5000000000000001E-3"/>
    <n v="0"/>
    <n v="2042.2262000000001"/>
    <n v="0"/>
    <n v="0"/>
    <n v="0"/>
    <n v="0"/>
    <n v="2042.2262000000001"/>
    <n v="5.0000000000000001E-3"/>
    <n v="5306.7561919999998"/>
    <n v="1.912142709107118E-5"/>
    <n v="0.55834567105927846"/>
    <n v="1"/>
  </r>
  <r>
    <n v="507"/>
    <n v="412582.7"/>
    <n v="9"/>
    <x v="0"/>
    <n v="5.0000000000000001E-3"/>
    <n v="0"/>
    <n v="0"/>
    <n v="0"/>
    <n v="0"/>
    <n v="0"/>
    <n v="0"/>
    <n v="0"/>
    <n v="0"/>
    <n v="0"/>
    <n v="0"/>
    <n v="0"/>
    <n v="0"/>
    <n v="2062.9135000000001"/>
    <n v="0"/>
    <n v="0"/>
    <n v="0"/>
    <n v="0"/>
    <n v="0"/>
    <n v="2062.9135000000001"/>
    <n v="5.0000000000000001E-3"/>
    <n v="1830.0661600000001"/>
    <n v="1.9315122920975391E-5"/>
    <n v="3.47672212577557E-2"/>
    <n v="1"/>
  </r>
  <r>
    <n v="514"/>
    <n v="420429.28"/>
    <n v="12"/>
    <x v="0"/>
    <n v="5.0000000000000001E-3"/>
    <n v="0"/>
    <n v="0"/>
    <n v="0"/>
    <n v="0"/>
    <n v="0"/>
    <n v="0"/>
    <n v="0"/>
    <n v="0"/>
    <n v="0"/>
    <n v="0"/>
    <n v="0"/>
    <n v="0"/>
    <n v="2102.1464000000001"/>
    <n v="0"/>
    <n v="0"/>
    <n v="0"/>
    <n v="0"/>
    <n v="0"/>
    <n v="2102.1464000000001"/>
    <n v="5.0000000000000001E-3"/>
    <n v="1836.3434240000001"/>
    <n v="1.9682461777425904E-5"/>
    <n v="4.7237908265822172E-2"/>
    <n v="1"/>
  </r>
  <r>
    <n v="519"/>
    <n v="422799.55"/>
    <n v="12"/>
    <x v="0"/>
    <n v="5.0000000000000001E-3"/>
    <n v="0"/>
    <n v="0"/>
    <n v="0"/>
    <n v="0"/>
    <n v="0"/>
    <n v="0"/>
    <n v="0"/>
    <n v="0"/>
    <n v="0"/>
    <n v="0"/>
    <n v="0"/>
    <n v="0"/>
    <n v="2113.99775"/>
    <n v="0"/>
    <n v="0"/>
    <n v="0"/>
    <n v="0"/>
    <n v="0"/>
    <n v="2113.99775"/>
    <n v="5.0000000000000001E-3"/>
    <n v="1838.23964"/>
    <n v="1.9793426334121809E-5"/>
    <n v="4.7504223201892348E-2"/>
    <n v="1"/>
  </r>
  <r>
    <n v="520"/>
    <n v="423660.88"/>
    <n v="5"/>
    <x v="0"/>
    <n v="5.0000000000000001E-3"/>
    <n v="0"/>
    <n v="0"/>
    <n v="0"/>
    <n v="0"/>
    <n v="0"/>
    <n v="0"/>
    <n v="0"/>
    <n v="0"/>
    <n v="0"/>
    <n v="0"/>
    <n v="0"/>
    <n v="0"/>
    <n v="2118.3044"/>
    <n v="0"/>
    <n v="0"/>
    <n v="0"/>
    <n v="0"/>
    <n v="0"/>
    <n v="2118.3044"/>
    <n v="5.0000000000000001E-3"/>
    <n v="1838.9287039999999"/>
    <n v="1.9833749631306893E-5"/>
    <n v="1.9833749631306893E-2"/>
    <n v="1"/>
  </r>
  <r>
    <n v="522"/>
    <n v="430261.89"/>
    <n v="11"/>
    <x v="0"/>
    <n v="5.0000000000000001E-3"/>
    <n v="0"/>
    <n v="0"/>
    <n v="0"/>
    <n v="0"/>
    <n v="0"/>
    <n v="0"/>
    <n v="0"/>
    <n v="0"/>
    <n v="0"/>
    <n v="0"/>
    <n v="0"/>
    <n v="0"/>
    <n v="2151.3094500000002"/>
    <n v="0"/>
    <n v="0"/>
    <n v="0"/>
    <n v="0"/>
    <n v="0"/>
    <n v="2151.3094500000002"/>
    <n v="5.0000000000000001E-3"/>
    <n v="1844.2095119999999"/>
    <n v="2.0142776935536053E-5"/>
    <n v="4.4314109258179316E-2"/>
    <n v="1"/>
  </r>
  <r>
    <n v="528"/>
    <n v="437116.5"/>
    <n v="6"/>
    <x v="0"/>
    <n v="5.0000000000000001E-3"/>
    <n v="0"/>
    <n v="0"/>
    <n v="0"/>
    <n v="0"/>
    <n v="0"/>
    <n v="0"/>
    <n v="0"/>
    <n v="0"/>
    <n v="0"/>
    <n v="0"/>
    <n v="0"/>
    <n v="0"/>
    <n v="2185.5825"/>
    <n v="0"/>
    <n v="0"/>
    <n v="0"/>
    <n v="0"/>
    <n v="0"/>
    <n v="2185.5825"/>
    <n v="5.0000000000000001E-3"/>
    <n v="1849.6931999999999"/>
    <n v="2.0463676562993404E-5"/>
    <n v="2.4556411875592085E-2"/>
    <n v="1"/>
  </r>
  <r>
    <n v="531"/>
    <n v="442776.29"/>
    <n v="19"/>
    <x v="0"/>
    <n v="5.0000000000000001E-3"/>
    <n v="0"/>
    <n v="0"/>
    <n v="0"/>
    <n v="0"/>
    <n v="0"/>
    <n v="0"/>
    <n v="0"/>
    <n v="0"/>
    <n v="0"/>
    <n v="0"/>
    <n v="0"/>
    <n v="0"/>
    <n v="2213.8814499999999"/>
    <n v="0"/>
    <n v="0"/>
    <n v="0"/>
    <n v="0"/>
    <n v="0"/>
    <n v="2213.8814499999999"/>
    <n v="5.0000000000000001E-3"/>
    <n v="1854.2210319999999"/>
    <n v="2.0728640507329672E-5"/>
    <n v="7.8768833927852749E-2"/>
    <n v="1"/>
  </r>
  <r>
    <n v="535"/>
    <n v="450287.18"/>
    <n v="16"/>
    <x v="0"/>
    <n v="5.0000000000000001E-3"/>
    <n v="0"/>
    <n v="0"/>
    <n v="0"/>
    <n v="0"/>
    <n v="0"/>
    <n v="0"/>
    <n v="0"/>
    <n v="0"/>
    <n v="0"/>
    <n v="0"/>
    <n v="0"/>
    <n v="0"/>
    <n v="2251.4358999999999"/>
    <n v="0"/>
    <n v="0"/>
    <n v="0"/>
    <n v="0"/>
    <n v="0"/>
    <n v="2251.4358999999999"/>
    <n v="5.0000000000000001E-3"/>
    <n v="1860.229744"/>
    <n v="2.1080263984503885E-5"/>
    <n v="6.7456844750412429E-2"/>
    <n v="1"/>
  </r>
  <r>
    <n v="538"/>
    <n v="456715.13"/>
    <n v="9"/>
    <x v="0"/>
    <n v="5.0000000000000001E-3"/>
    <n v="0"/>
    <n v="0"/>
    <n v="0"/>
    <n v="0"/>
    <n v="0"/>
    <n v="0"/>
    <n v="0"/>
    <n v="0"/>
    <n v="0"/>
    <n v="0"/>
    <n v="0"/>
    <n v="0"/>
    <n v="2283.5756500000002"/>
    <n v="0"/>
    <n v="0"/>
    <n v="0"/>
    <n v="0"/>
    <n v="0"/>
    <n v="2283.5756500000002"/>
    <n v="5.0000000000000001E-3"/>
    <n v="1865.372104"/>
    <n v="2.1381189458063205E-5"/>
    <n v="3.8486141024513768E-2"/>
    <n v="1"/>
  </r>
  <r>
    <n v="541"/>
    <n v="457825.38"/>
    <n v="12"/>
    <x v="0"/>
    <n v="5.0000000000000001E-3"/>
    <n v="0"/>
    <n v="0"/>
    <n v="0"/>
    <n v="0"/>
    <n v="0"/>
    <n v="0"/>
    <n v="0"/>
    <n v="0"/>
    <n v="0"/>
    <n v="0"/>
    <n v="0"/>
    <n v="0"/>
    <n v="2289.1269000000002"/>
    <n v="0"/>
    <n v="0"/>
    <n v="0"/>
    <n v="0"/>
    <n v="0"/>
    <n v="2289.1269000000002"/>
    <n v="5.0000000000000001E-3"/>
    <n v="1866.2603039999999"/>
    <n v="2.1433165983552552E-5"/>
    <n v="5.1439598360526126E-2"/>
    <n v="1"/>
  </r>
  <r>
    <n v="544"/>
    <n v="469963.33"/>
    <n v="4"/>
    <x v="0"/>
    <n v="5.0000000000000001E-3"/>
    <n v="0"/>
    <n v="0"/>
    <n v="0"/>
    <n v="0"/>
    <n v="0"/>
    <n v="0"/>
    <n v="0"/>
    <n v="0"/>
    <n v="0"/>
    <n v="0"/>
    <n v="0"/>
    <n v="0"/>
    <n v="2349.8166500000002"/>
    <n v="0"/>
    <n v="0"/>
    <n v="0"/>
    <n v="0"/>
    <n v="0"/>
    <n v="2349.8166500000002"/>
    <n v="5.0000000000000001E-3"/>
    <n v="1875.9706639999999"/>
    <n v="2.2001405990364891E-5"/>
    <n v="1.7601124792291912E-2"/>
    <n v="1"/>
  </r>
  <r>
    <n v="545"/>
    <n v="473567.2"/>
    <n v="6"/>
    <x v="2"/>
    <n v="0"/>
    <n v="0"/>
    <n v="0"/>
    <n v="1000000"/>
    <n v="5.0000000000000001E-3"/>
    <n v="4000000"/>
    <n v="4.0000000000000001E-3"/>
    <n v="8000000"/>
    <n v="3.0000000000000001E-3"/>
    <n v="20000000"/>
    <n v="3.0000000000000001E-3"/>
    <n v="40000000"/>
    <n v="3.0000000000000001E-3"/>
    <n v="0"/>
    <n v="2367.8360000000002"/>
    <n v="0"/>
    <n v="0"/>
    <n v="0"/>
    <n v="0"/>
    <n v="2367.8360000000002"/>
    <n v="5.0000000000000001E-3"/>
    <n v="1878.85376"/>
    <n v="2.2170121721880574E-5"/>
    <n v="2.6604146066256686E-2"/>
    <n v="1"/>
  </r>
  <r>
    <n v="547"/>
    <n v="475450.8"/>
    <n v="11"/>
    <x v="0"/>
    <n v="5.0000000000000001E-3"/>
    <n v="0"/>
    <n v="0"/>
    <n v="0"/>
    <n v="0"/>
    <n v="0"/>
    <n v="0"/>
    <n v="0"/>
    <n v="0"/>
    <n v="0"/>
    <n v="0"/>
    <n v="0"/>
    <n v="0"/>
    <n v="2377.2539999999999"/>
    <n v="0"/>
    <n v="0"/>
    <n v="0"/>
    <n v="0"/>
    <n v="0"/>
    <n v="2377.2539999999999"/>
    <n v="5.0000000000000001E-3"/>
    <n v="1880.3606399999999"/>
    <n v="2.225830274724579E-5"/>
    <n v="4.8968266043940736E-2"/>
    <n v="1"/>
  </r>
  <r>
    <n v="552"/>
    <n v="479328.43"/>
    <n v="39"/>
    <x v="0"/>
    <n v="5.0000000000000001E-3"/>
    <n v="0"/>
    <n v="0"/>
    <n v="0"/>
    <n v="0"/>
    <n v="0"/>
    <n v="0"/>
    <n v="0"/>
    <n v="0"/>
    <n v="0"/>
    <n v="0"/>
    <n v="0"/>
    <n v="0"/>
    <n v="2396.6421500000001"/>
    <n v="0"/>
    <n v="0"/>
    <n v="0"/>
    <n v="0"/>
    <n v="0"/>
    <n v="2396.6421500000001"/>
    <n v="5.0000000000000001E-3"/>
    <n v="2153.4627439999999"/>
    <n v="2.2439834595508117E-5"/>
    <n v="0.1750307098449633"/>
    <n v="1"/>
  </r>
  <r>
    <n v="562"/>
    <n v="496236.35"/>
    <n v="4"/>
    <x v="0"/>
    <n v="5.0000000000000001E-3"/>
    <n v="0"/>
    <n v="0"/>
    <n v="0"/>
    <n v="0"/>
    <n v="0"/>
    <n v="0"/>
    <n v="0"/>
    <n v="0"/>
    <n v="0"/>
    <n v="0"/>
    <n v="0"/>
    <n v="0"/>
    <n v="2481.1817499999997"/>
    <n v="0"/>
    <n v="0"/>
    <n v="0"/>
    <n v="0"/>
    <n v="0"/>
    <n v="2481.1817499999997"/>
    <n v="5.0000000000000001E-3"/>
    <n v="1896.9890800000001"/>
    <n v="2.3231381485714656E-5"/>
    <n v="1.8585105188571725E-2"/>
    <n v="1"/>
  </r>
  <r>
    <n v="563"/>
    <n v="497488.27"/>
    <n v="18"/>
    <x v="0"/>
    <n v="5.0000000000000001E-3"/>
    <n v="0"/>
    <n v="0"/>
    <n v="0"/>
    <n v="0"/>
    <n v="0"/>
    <n v="0"/>
    <n v="0"/>
    <n v="0"/>
    <n v="0"/>
    <n v="0"/>
    <n v="0"/>
    <n v="0"/>
    <n v="2487.4413500000001"/>
    <n v="0"/>
    <n v="0"/>
    <n v="0"/>
    <n v="0"/>
    <n v="0"/>
    <n v="2487.4413500000001"/>
    <n v="5.0000000000000001E-3"/>
    <n v="1897.990616"/>
    <n v="2.3289990314168272E-5"/>
    <n v="8.3843965131005768E-2"/>
    <n v="1"/>
  </r>
  <r>
    <n v="215"/>
    <n v="104637.8"/>
    <n v="2"/>
    <x v="2"/>
    <n v="0"/>
    <n v="0"/>
    <n v="0"/>
    <n v="500000"/>
    <n v="5.0000000000000001E-3"/>
    <n v="2500000"/>
    <n v="2.5000000000000001E-3"/>
    <n v="4000000"/>
    <n v="1.5E-3"/>
    <n v="6000000"/>
    <n v="1.5E-3"/>
    <n v="8000000"/>
    <n v="1.5E-3"/>
    <n v="0"/>
    <n v="523.18900000000008"/>
    <n v="0"/>
    <n v="0"/>
    <n v="0"/>
    <n v="0"/>
    <n v="523.18900000000008"/>
    <n v="5.000000000000001E-3"/>
    <n v="1583.7102400000001"/>
    <n v="4.8986347929286395E-6"/>
    <n v="1.9594539171714554E-3"/>
    <n v="1"/>
  </r>
  <r>
    <n v="337"/>
    <n v="212544.12"/>
    <n v="9"/>
    <x v="0"/>
    <n v="5.0000000000000001E-3"/>
    <n v="0"/>
    <n v="0"/>
    <n v="0"/>
    <n v="0"/>
    <n v="0"/>
    <n v="0"/>
    <n v="0"/>
    <n v="0"/>
    <n v="0"/>
    <n v="0"/>
    <n v="0"/>
    <n v="0"/>
    <n v="1062.7206000000001"/>
    <n v="0"/>
    <n v="0"/>
    <n v="0"/>
    <n v="0"/>
    <n v="0"/>
    <n v="1062.7206000000001"/>
    <n v="5.000000000000001E-3"/>
    <n v="1670.035296"/>
    <n v="9.9502858552492474E-6"/>
    <n v="1.7910514539448641E-2"/>
    <n v="1"/>
  </r>
  <r>
    <n v="530"/>
    <n v="441048.15"/>
    <n v="9"/>
    <x v="0"/>
    <n v="5.0000000000000001E-3"/>
    <n v="0"/>
    <n v="0"/>
    <n v="0"/>
    <n v="0"/>
    <n v="0"/>
    <n v="0"/>
    <n v="0"/>
    <n v="0"/>
    <n v="0"/>
    <n v="0"/>
    <n v="0"/>
    <n v="0"/>
    <n v="2205.2407500000004"/>
    <n v="0"/>
    <n v="0"/>
    <n v="0"/>
    <n v="0"/>
    <n v="0"/>
    <n v="2205.2407500000004"/>
    <n v="5.000000000000001E-3"/>
    <n v="1852.83852"/>
    <n v="2.0647737365911836E-5"/>
    <n v="3.7165927258641297E-2"/>
    <n v="1"/>
  </r>
  <r>
    <n v="314"/>
    <n v="188997.79"/>
    <n v="9"/>
    <x v="4"/>
    <n v="0"/>
    <n v="0"/>
    <n v="1000"/>
    <n v="1000000"/>
    <n v="5.0000000000000001E-3"/>
    <n v="5000000"/>
    <n v="3.5000000000000001E-3"/>
    <n v="10000000"/>
    <n v="2E-3"/>
    <n v="20000000"/>
    <n v="2E-3"/>
    <n v="40000000"/>
    <n v="2E-3"/>
    <n v="0"/>
    <n v="944.98895000000005"/>
    <n v="0"/>
    <n v="0"/>
    <n v="0"/>
    <n v="0"/>
    <n v="1000"/>
    <n v="5.2910671600974804E-3"/>
    <n v="1651.198232"/>
    <n v="9.3630309370583825E-6"/>
    <n v="1.5926329393250969E-2"/>
    <n v="1"/>
  </r>
  <r>
    <n v="476"/>
    <n v="376108.17"/>
    <n v="12"/>
    <x v="2"/>
    <n v="0"/>
    <n v="0"/>
    <n v="0"/>
    <n v="500000"/>
    <n v="5.4999999999999997E-3"/>
    <n v="1000000"/>
    <n v="4.4999999999999997E-3"/>
    <n v="20000000"/>
    <n v="2.5000000000000001E-3"/>
    <n v="40000000"/>
    <n v="2.5000000000000001E-3"/>
    <n v="80000000"/>
    <n v="2.5000000000000001E-3"/>
    <n v="0"/>
    <n v="2068.5949349999996"/>
    <n v="0"/>
    <n v="0"/>
    <n v="0"/>
    <n v="0"/>
    <n v="2068.5949349999996"/>
    <n v="5.4999999999999988E-3"/>
    <n v="1800.886536"/>
    <n v="1.9368318372647271E-5"/>
    <n v="4.225814917668496E-2"/>
    <n v="1"/>
  </r>
  <r>
    <n v="19"/>
    <n v="3723.1"/>
    <n v="16"/>
    <x v="0"/>
    <n v="5.4999999999999997E-3"/>
    <n v="0"/>
    <n v="0"/>
    <n v="0"/>
    <n v="0"/>
    <n v="0"/>
    <n v="0"/>
    <n v="0"/>
    <n v="0"/>
    <n v="0"/>
    <n v="0"/>
    <n v="0"/>
    <n v="0"/>
    <n v="20.477049999999998"/>
    <n v="0"/>
    <n v="0"/>
    <n v="0"/>
    <n v="0"/>
    <n v="0"/>
    <n v="20.477049999999998"/>
    <n v="5.4999999999999997E-3"/>
    <n v="1502.97848"/>
    <n v="1.9172725264969134E-7"/>
    <n v="5.5775200770819303E-4"/>
    <n v="1"/>
  </r>
  <r>
    <n v="201"/>
    <n v="96265.49"/>
    <n v="37"/>
    <x v="0"/>
    <n v="5.4999999999999997E-3"/>
    <n v="0"/>
    <n v="0"/>
    <n v="0"/>
    <n v="0"/>
    <n v="0"/>
    <n v="0"/>
    <n v="0"/>
    <n v="0"/>
    <n v="0"/>
    <n v="0"/>
    <n v="0"/>
    <n v="0"/>
    <n v="529.460195"/>
    <n v="0"/>
    <n v="0"/>
    <n v="0"/>
    <n v="0"/>
    <n v="0"/>
    <n v="529.460195"/>
    <n v="5.4999999999999997E-3"/>
    <n v="1787.0123920000001"/>
    <n v="4.9573521857259638E-6"/>
    <n v="3.3349460158520125E-2"/>
    <n v="1"/>
  </r>
  <r>
    <n v="230"/>
    <n v="116842.59"/>
    <n v="20"/>
    <x v="0"/>
    <n v="5.4999999999999997E-3"/>
    <n v="0"/>
    <n v="0"/>
    <n v="0"/>
    <n v="0"/>
    <n v="0"/>
    <n v="0"/>
    <n v="0"/>
    <n v="0"/>
    <n v="0"/>
    <n v="0"/>
    <n v="0"/>
    <n v="0"/>
    <n v="642.63424499999996"/>
    <n v="0"/>
    <n v="0"/>
    <n v="0"/>
    <n v="0"/>
    <n v="0"/>
    <n v="642.63424499999996"/>
    <n v="5.4999999999999997E-3"/>
    <n v="1593.474072"/>
    <n v="6.0170043171481558E-6"/>
    <n v="2.188001569872057E-2"/>
    <n v="1"/>
  </r>
  <r>
    <n v="365"/>
    <n v="248956.43"/>
    <n v="36"/>
    <x v="0"/>
    <n v="5.4999999999999997E-3"/>
    <n v="0"/>
    <n v="0"/>
    <n v="0"/>
    <n v="0"/>
    <n v="0"/>
    <n v="0"/>
    <n v="0"/>
    <n v="0"/>
    <n v="0"/>
    <n v="0"/>
    <n v="0"/>
    <n v="0"/>
    <n v="1369.2603649999999"/>
    <n v="0"/>
    <n v="0"/>
    <n v="0"/>
    <n v="0"/>
    <n v="0"/>
    <n v="1369.2603649999999"/>
    <n v="5.4999999999999997E-3"/>
    <n v="1879.1651440000001"/>
    <n v="1.2820427158382851E-5"/>
    <n v="8.3915523218505941E-2"/>
    <n v="1"/>
  </r>
  <r>
    <n v="542"/>
    <n v="465350.15"/>
    <n v="1"/>
    <x v="0"/>
    <n v="5.4999999999999997E-3"/>
    <n v="0"/>
    <n v="0"/>
    <n v="0"/>
    <n v="0"/>
    <n v="0"/>
    <n v="0"/>
    <n v="0"/>
    <n v="0"/>
    <n v="0"/>
    <n v="0"/>
    <n v="0"/>
    <n v="0"/>
    <n v="2559.4258249999998"/>
    <n v="0"/>
    <n v="0"/>
    <n v="0"/>
    <n v="0"/>
    <n v="0"/>
    <n v="2559.4258249999998"/>
    <n v="5.4999999999999997E-3"/>
    <n v="1872.2801199999999"/>
    <n v="2.3963983180581176E-5"/>
    <n v="4.3570878510147595E-3"/>
    <n v="1"/>
  </r>
  <r>
    <n v="381"/>
    <n v="263108.65000000002"/>
    <n v="16"/>
    <x v="4"/>
    <n v="0"/>
    <n v="0"/>
    <n v="500"/>
    <n v="100000"/>
    <n v="7.4999999999999997E-3"/>
    <n v="250000"/>
    <n v="5.0000000000000001E-3"/>
    <n v="500000"/>
    <n v="4.0000000000000001E-3"/>
    <n v="800000"/>
    <n v="4.0000000000000001E-3"/>
    <n v="1600000"/>
    <n v="4.0000000000000001E-3"/>
    <n v="0"/>
    <n v="750"/>
    <n v="750"/>
    <n v="52.434600000000096"/>
    <n v="0"/>
    <n v="0"/>
    <n v="1552.4346"/>
    <n v="5.9003556135459627E-3"/>
    <n v="1710.4869200000001"/>
    <n v="1.4535493187559857E-5"/>
    <n v="3.9415910876122659E-2"/>
    <n v="1"/>
  </r>
  <r>
    <n v="10"/>
    <n v="1882.27"/>
    <n v="11"/>
    <x v="0"/>
    <n v="6.0000000000000001E-3"/>
    <n v="0"/>
    <n v="0"/>
    <n v="0"/>
    <n v="0"/>
    <n v="0"/>
    <n v="0"/>
    <n v="0"/>
    <n v="0"/>
    <n v="0"/>
    <n v="0"/>
    <n v="0"/>
    <n v="0"/>
    <n v="11.293620000000001"/>
    <n v="0"/>
    <n v="0"/>
    <n v="0"/>
    <n v="0"/>
    <n v="0"/>
    <n v="11.293620000000001"/>
    <n v="6.0000000000000001E-3"/>
    <n v="1501.5058160000001"/>
    <n v="1.0574251345138131E-7"/>
    <n v="1.938612746608657E-4"/>
    <n v="1"/>
  </r>
  <r>
    <n v="56"/>
    <n v="15278.19"/>
    <n v="84"/>
    <x v="0"/>
    <n v="6.0000000000000001E-3"/>
    <n v="0"/>
    <n v="0"/>
    <n v="0"/>
    <n v="0"/>
    <n v="0"/>
    <n v="0"/>
    <n v="0"/>
    <n v="0"/>
    <n v="0"/>
    <n v="0"/>
    <n v="0"/>
    <n v="0"/>
    <n v="91.669139999999999"/>
    <n v="0"/>
    <n v="0"/>
    <n v="0"/>
    <n v="0"/>
    <n v="0"/>
    <n v="91.669139999999999"/>
    <n v="6.0000000000000001E-3"/>
    <n v="3132.2225520000002"/>
    <n v="8.5830099379353615E-7"/>
    <n v="1.2016213913109506E-2"/>
    <n v="1"/>
  </r>
  <r>
    <n v="106"/>
    <n v="38794.089999999997"/>
    <n v="4"/>
    <x v="0"/>
    <n v="6.0000000000000001E-3"/>
    <n v="0"/>
    <n v="0"/>
    <n v="0"/>
    <n v="0"/>
    <n v="0"/>
    <n v="0"/>
    <n v="0"/>
    <n v="0"/>
    <n v="0"/>
    <n v="0"/>
    <n v="0"/>
    <n v="0"/>
    <n v="232.76453999999998"/>
    <n v="0"/>
    <n v="0"/>
    <n v="0"/>
    <n v="0"/>
    <n v="0"/>
    <n v="232.76453999999998"/>
    <n v="6.0000000000000001E-3"/>
    <n v="1531.0352720000001"/>
    <n v="2.179381589070163E-6"/>
    <n v="1.4529210593801087E-3"/>
    <n v="1"/>
  </r>
  <r>
    <n v="112"/>
    <n v="41159.61"/>
    <n v="3"/>
    <x v="2"/>
    <n v="0"/>
    <n v="0"/>
    <n v="0"/>
    <n v="5000000"/>
    <n v="6.0000000000000001E-3"/>
    <n v="10000000"/>
    <n v="5.0000000000000001E-3"/>
    <n v="20000000"/>
    <n v="3.5000000000000001E-3"/>
    <n v="40000000"/>
    <n v="3.5000000000000001E-3"/>
    <n v="80000000"/>
    <n v="3.5000000000000001E-3"/>
    <n v="0"/>
    <n v="246.95766"/>
    <n v="0"/>
    <n v="0"/>
    <n v="0"/>
    <n v="0"/>
    <n v="246.95766"/>
    <n v="6.0000000000000001E-3"/>
    <n v="1532.927688"/>
    <n v="2.3122722107235454E-6"/>
    <n v="1.1561361053617726E-3"/>
    <n v="1"/>
  </r>
  <r>
    <n v="125"/>
    <n v="48789.45"/>
    <n v="1"/>
    <x v="0"/>
    <n v="6.0000000000000001E-3"/>
    <n v="0"/>
    <n v="0"/>
    <n v="0"/>
    <n v="0"/>
    <n v="0"/>
    <n v="0"/>
    <n v="0"/>
    <n v="0"/>
    <n v="0"/>
    <n v="0"/>
    <n v="0"/>
    <n v="0"/>
    <n v="292.73669999999998"/>
    <n v="0"/>
    <n v="0"/>
    <n v="0"/>
    <n v="0"/>
    <n v="0"/>
    <n v="292.73669999999998"/>
    <n v="6.0000000000000001E-3"/>
    <n v="1539.0315599999999"/>
    <n v="2.7409027785123787E-6"/>
    <n v="4.5681712975206308E-4"/>
    <n v="1"/>
  </r>
  <r>
    <n v="180"/>
    <n v="78077.210000000006"/>
    <n v="5"/>
    <x v="2"/>
    <n v="0"/>
    <n v="0"/>
    <n v="0"/>
    <n v="250000"/>
    <n v="6.0000000000000001E-3"/>
    <n v="2500000"/>
    <n v="5.0000000000000001E-3"/>
    <n v="1000000"/>
    <n v="0"/>
    <n v="2000000"/>
    <n v="0"/>
    <n v="4000000"/>
    <n v="0"/>
    <n v="0"/>
    <n v="468.46326000000005"/>
    <n v="0"/>
    <n v="0"/>
    <n v="0"/>
    <n v="0"/>
    <n v="468.46326000000005"/>
    <n v="6.0000000000000001E-3"/>
    <n v="1562.4617680000001"/>
    <n v="4.3862359962552256E-6"/>
    <n v="3.655196663546021E-3"/>
    <n v="1"/>
  </r>
  <r>
    <n v="250"/>
    <n v="129858.53"/>
    <n v="3"/>
    <x v="2"/>
    <n v="0"/>
    <n v="0"/>
    <n v="0"/>
    <n v="1000000"/>
    <n v="6.0000000000000001E-3"/>
    <n v="5000000"/>
    <n v="3.0000000000000001E-3"/>
    <n v="20000000"/>
    <n v="1E-3"/>
    <n v="28000000"/>
    <n v="5.0000000000000001E-3"/>
    <n v="36000000"/>
    <n v="5.0000000000000001E-3"/>
    <n v="0"/>
    <n v="779.15117999999995"/>
    <n v="0"/>
    <n v="0"/>
    <n v="0"/>
    <n v="0"/>
    <n v="779.15117999999995"/>
    <n v="6.0000000000000001E-3"/>
    <n v="1603.8868239999999"/>
    <n v="7.2952166029855448E-6"/>
    <n v="3.6476083014927727E-3"/>
    <n v="1"/>
  </r>
  <r>
    <n v="282"/>
    <n v="153459.59"/>
    <n v="20"/>
    <x v="2"/>
    <n v="0"/>
    <n v="0"/>
    <n v="0"/>
    <n v="500000"/>
    <n v="6.0000000000000001E-3"/>
    <n v="3000000"/>
    <n v="4.0000000000000001E-3"/>
    <n v="999999999"/>
    <n v="2E-3"/>
    <n v="1000000000"/>
    <n v="2E-3"/>
    <n v="2000000000"/>
    <n v="2E-3"/>
    <n v="0"/>
    <n v="920.75753999999995"/>
    <n v="0"/>
    <n v="0"/>
    <n v="0"/>
    <n v="0"/>
    <n v="920.75753999999995"/>
    <n v="6.0000000000000001E-3"/>
    <n v="1622.7676719999999"/>
    <n v="8.6210813325497709E-6"/>
    <n v="2.8736937775165901E-2"/>
    <n v="1"/>
  </r>
  <r>
    <n v="336"/>
    <n v="211730.03"/>
    <n v="5"/>
    <x v="2"/>
    <n v="0"/>
    <n v="0"/>
    <n v="0"/>
    <n v="500000"/>
    <n v="6.0000000000000001E-3"/>
    <n v="2000000"/>
    <n v="3.5000000000000001E-3"/>
    <n v="10000000"/>
    <n v="2E-3"/>
    <n v="15000000"/>
    <n v="2E-3"/>
    <n v="20000000"/>
    <n v="2E-3"/>
    <n v="0"/>
    <n v="1270.3801800000001"/>
    <n v="0"/>
    <n v="0"/>
    <n v="0"/>
    <n v="0"/>
    <n v="1270.3801800000001"/>
    <n v="6.0000000000000001E-3"/>
    <n v="1669.384024"/>
    <n v="1.1894608927165798E-5"/>
    <n v="9.9121741059714982E-3"/>
    <n v="1"/>
  </r>
  <r>
    <n v="361"/>
    <n v="245271.7"/>
    <n v="10"/>
    <x v="0"/>
    <n v="6.0000000000000001E-3"/>
    <n v="0"/>
    <n v="0"/>
    <n v="0"/>
    <n v="0"/>
    <n v="0"/>
    <n v="0"/>
    <n v="0"/>
    <n v="0"/>
    <n v="0"/>
    <n v="0"/>
    <n v="0"/>
    <n v="0"/>
    <n v="1471.6302000000001"/>
    <n v="0"/>
    <n v="0"/>
    <n v="0"/>
    <n v="0"/>
    <n v="0"/>
    <n v="1471.6302000000001"/>
    <n v="6.0000000000000001E-3"/>
    <n v="1696.2173600000001"/>
    <n v="1.3778919090509416E-5"/>
    <n v="2.2964865150849025E-2"/>
    <n v="1"/>
  </r>
  <r>
    <n v="374"/>
    <n v="255511.63"/>
    <n v="12"/>
    <x v="2"/>
    <n v="0"/>
    <n v="0"/>
    <n v="0"/>
    <n v="1000000"/>
    <n v="6.0000000000000001E-3"/>
    <n v="5000000"/>
    <n v="3.5000000000000001E-3"/>
    <n v="10000000"/>
    <n v="2E-3"/>
    <n v="12000000"/>
    <n v="2E-3"/>
    <n v="16000000"/>
    <n v="2E-3"/>
    <n v="0"/>
    <n v="1533.06978"/>
    <n v="0"/>
    <n v="0"/>
    <n v="0"/>
    <n v="0"/>
    <n v="1533.06978"/>
    <n v="6.0000000000000001E-3"/>
    <n v="1704.409304"/>
    <n v="1.4354179778809288E-5"/>
    <n v="2.8708359557618579E-2"/>
    <n v="1"/>
  </r>
  <r>
    <n v="443"/>
    <n v="332350.64"/>
    <n v="11"/>
    <x v="2"/>
    <n v="0"/>
    <n v="0"/>
    <n v="0"/>
    <n v="1500000"/>
    <n v="6.0000000000000001E-3"/>
    <n v="3000000"/>
    <n v="5.0000000000000001E-3"/>
    <n v="5000000"/>
    <n v="4.0000000000000001E-3"/>
    <n v="12000000"/>
    <n v="4.0000000000000001E-3"/>
    <n v="24000000"/>
    <n v="4.0000000000000001E-3"/>
    <n v="0"/>
    <n v="1994.1038400000002"/>
    <n v="0"/>
    <n v="0"/>
    <n v="0"/>
    <n v="0"/>
    <n v="1994.1038400000002"/>
    <n v="6.0000000000000001E-3"/>
    <n v="1765.880512"/>
    <n v="1.867085594562692E-5"/>
    <n v="3.422990256698269E-2"/>
    <n v="1"/>
  </r>
  <r>
    <n v="518"/>
    <n v="422711.06"/>
    <n v="9"/>
    <x v="0"/>
    <n v="6.0000000000000001E-3"/>
    <n v="0"/>
    <n v="0"/>
    <n v="0"/>
    <n v="0"/>
    <n v="0"/>
    <n v="0"/>
    <n v="0"/>
    <n v="0"/>
    <n v="0"/>
    <n v="0"/>
    <n v="0"/>
    <n v="0"/>
    <n v="2536.2663600000001"/>
    <n v="0"/>
    <n v="0"/>
    <n v="0"/>
    <n v="0"/>
    <n v="0"/>
    <n v="2536.2663600000001"/>
    <n v="6.0000000000000001E-3"/>
    <n v="1838.168848"/>
    <n v="2.3747140393300455E-5"/>
    <n v="3.5620710589950678E-2"/>
    <n v="1"/>
  </r>
  <r>
    <n v="525"/>
    <n v="432844.7"/>
    <n v="5"/>
    <x v="0"/>
    <n v="6.0000000000000001E-3"/>
    <n v="0"/>
    <n v="0"/>
    <n v="0"/>
    <n v="0"/>
    <n v="0"/>
    <n v="0"/>
    <n v="0"/>
    <n v="0"/>
    <n v="0"/>
    <n v="0"/>
    <n v="0"/>
    <n v="0"/>
    <n v="2597.0682000000002"/>
    <n v="0"/>
    <n v="0"/>
    <n v="0"/>
    <n v="0"/>
    <n v="0"/>
    <n v="2597.0682000000002"/>
    <n v="6.0000000000000001E-3"/>
    <n v="1846.27576"/>
    <n v="2.431642990225053E-5"/>
    <n v="2.0263691585208774E-2"/>
    <n v="1"/>
  </r>
  <r>
    <n v="527"/>
    <n v="434734.46"/>
    <n v="16"/>
    <x v="2"/>
    <n v="0"/>
    <n v="0"/>
    <n v="0"/>
    <n v="500000"/>
    <n v="6.0000000000000001E-3"/>
    <n v="2000000"/>
    <n v="3.5000000000000001E-3"/>
    <n v="10000000"/>
    <n v="2E-3"/>
    <n v="20000000"/>
    <n v="2E-3"/>
    <n v="50000000"/>
    <n v="2E-3"/>
    <n v="0"/>
    <n v="2608.4067600000003"/>
    <n v="0"/>
    <n v="0"/>
    <n v="0"/>
    <n v="0"/>
    <n v="2608.4067600000003"/>
    <n v="6.0000000000000001E-3"/>
    <n v="1847.787568"/>
    <n v="2.4422593190312223E-5"/>
    <n v="6.5126915174165925E-2"/>
    <n v="1"/>
  </r>
  <r>
    <n v="529"/>
    <n v="438244.01"/>
    <n v="109"/>
    <x v="0"/>
    <n v="6.0000000000000001E-3"/>
    <n v="0"/>
    <n v="0"/>
    <n v="0"/>
    <n v="0"/>
    <n v="0"/>
    <n v="0"/>
    <n v="0"/>
    <n v="0"/>
    <n v="0"/>
    <n v="0"/>
    <n v="0"/>
    <n v="0"/>
    <n v="2629.4640600000002"/>
    <n v="0"/>
    <n v="0"/>
    <n v="0"/>
    <n v="0"/>
    <n v="0"/>
    <n v="2629.4640600000002"/>
    <n v="6.0000000000000001E-3"/>
    <n v="4220.5952079999997"/>
    <n v="2.4619753341663139E-5"/>
    <n v="0.44725885237354701"/>
    <n v="1"/>
  </r>
  <r>
    <n v="557"/>
    <n v="492019.79"/>
    <n v="10"/>
    <x v="0"/>
    <n v="6.0000000000000001E-3"/>
    <n v="0"/>
    <n v="0"/>
    <n v="0"/>
    <n v="0"/>
    <n v="0"/>
    <n v="0"/>
    <n v="0"/>
    <n v="0"/>
    <n v="0"/>
    <n v="0"/>
    <n v="0"/>
    <n v="0"/>
    <n v="2952.1187399999999"/>
    <n v="0"/>
    <n v="0"/>
    <n v="0"/>
    <n v="0"/>
    <n v="0"/>
    <n v="2952.1187399999999"/>
    <n v="6.0000000000000001E-3"/>
    <n v="1893.615832"/>
    <n v="2.7640779092489812E-5"/>
    <n v="4.6067965154149682E-2"/>
    <n v="1"/>
  </r>
  <r>
    <n v="561"/>
    <n v="495981.76"/>
    <n v="38"/>
    <x v="0"/>
    <n v="6.0000000000000001E-3"/>
    <n v="0"/>
    <n v="0"/>
    <n v="0"/>
    <n v="0"/>
    <n v="0"/>
    <n v="0"/>
    <n v="0"/>
    <n v="0"/>
    <n v="0"/>
    <n v="0"/>
    <n v="0"/>
    <n v="0"/>
    <n v="2975.8905600000003"/>
    <n v="0"/>
    <n v="0"/>
    <n v="0"/>
    <n v="0"/>
    <n v="0"/>
    <n v="2975.8905600000003"/>
    <n v="6.0000000000000001E-3"/>
    <n v="2136.7854080000002"/>
    <n v="2.7863355378579995E-5"/>
    <n v="0.17646791739767331"/>
    <n v="1"/>
  </r>
  <r>
    <n v="302"/>
    <n v="173972.64"/>
    <n v="19"/>
    <x v="0"/>
    <n v="6.0000000000000001E-3"/>
    <n v="0"/>
    <n v="0"/>
    <n v="0"/>
    <n v="0"/>
    <n v="0"/>
    <n v="0"/>
    <n v="0"/>
    <n v="0"/>
    <n v="0"/>
    <n v="0"/>
    <n v="0"/>
    <n v="0"/>
    <n v="1043.8358400000002"/>
    <n v="0"/>
    <n v="0"/>
    <n v="0"/>
    <n v="0"/>
    <n v="0"/>
    <n v="1043.8358400000002"/>
    <n v="6.000000000000001E-3"/>
    <n v="1639.1781120000001"/>
    <n v="9.7734672631303262E-6"/>
    <n v="3.0949312999912694E-2"/>
    <n v="1"/>
  </r>
  <r>
    <n v="334"/>
    <n v="207704.97"/>
    <n v="11"/>
    <x v="4"/>
    <n v="0"/>
    <n v="0"/>
    <n v="500"/>
    <n v="100000"/>
    <n v="7.4999999999999997E-3"/>
    <n v="250000"/>
    <n v="5.0000000000000001E-3"/>
    <n v="500000"/>
    <n v="4.0000000000000001E-3"/>
    <n v="800000"/>
    <n v="4.0000000000000001E-3"/>
    <n v="1600000"/>
    <n v="4.0000000000000001E-3"/>
    <n v="0"/>
    <n v="750"/>
    <n v="538.52485000000001"/>
    <n v="0"/>
    <n v="0"/>
    <n v="0"/>
    <n v="1288.52485"/>
    <n v="6.2036303223750493E-3"/>
    <n v="1666.163976"/>
    <n v="1.206449803371851E-5"/>
    <n v="2.1392228658798616E-2"/>
    <n v="1"/>
  </r>
  <r>
    <n v="88"/>
    <n v="30677.94"/>
    <n v="2"/>
    <x v="2"/>
    <n v="0"/>
    <n v="0"/>
    <n v="0"/>
    <n v="1000000"/>
    <n v="6.3E-3"/>
    <n v="4000000"/>
    <n v="3.3E-3"/>
    <n v="15000000"/>
    <n v="1.2999999999999999E-3"/>
    <n v="18000000"/>
    <n v="1.2999999999999999E-3"/>
    <n v="20000000"/>
    <n v="1.2999999999999999E-3"/>
    <n v="0"/>
    <n v="193.27102199999999"/>
    <n v="0"/>
    <n v="0"/>
    <n v="0"/>
    <n v="0"/>
    <n v="193.27102199999999"/>
    <n v="6.3E-3"/>
    <n v="1524.5423519999999"/>
    <n v="1.8096025582228914E-6"/>
    <n v="5.744770026104417E-4"/>
    <n v="1"/>
  </r>
  <r>
    <n v="1"/>
    <n v="1.22"/>
    <n v="39"/>
    <x v="2"/>
    <n v="0"/>
    <n v="0"/>
    <n v="0"/>
    <n v="1000000"/>
    <n v="6.4999999999999997E-3"/>
    <n v="2000000"/>
    <n v="5.4999999999999997E-3"/>
    <n v="2500000"/>
    <n v="5.0000000000000001E-3"/>
    <n v="3000000"/>
    <n v="4.4999999999999997E-3"/>
    <n v="16000000"/>
    <n v="4.0000000000000001E-3"/>
    <n v="0"/>
    <n v="7.9299999999999995E-3"/>
    <n v="0"/>
    <n v="0"/>
    <n v="0"/>
    <n v="0"/>
    <n v="7.9299999999999995E-3"/>
    <n v="6.4999999999999997E-3"/>
    <n v="1770.000976"/>
    <n v="7.4248835330872964E-11"/>
    <n v="4.4549301198523783E-7"/>
    <n v="1"/>
  </r>
  <r>
    <n v="2"/>
    <n v="59.68"/>
    <n v="42"/>
    <x v="0"/>
    <n v="6.4999999999999997E-3"/>
    <n v="0"/>
    <n v="0"/>
    <n v="0"/>
    <n v="0"/>
    <n v="0"/>
    <n v="0"/>
    <n v="0"/>
    <n v="0"/>
    <n v="0"/>
    <n v="0"/>
    <n v="0"/>
    <n v="0"/>
    <n v="0.38791999999999999"/>
    <n v="0"/>
    <n v="0"/>
    <n v="0"/>
    <n v="0"/>
    <n v="0"/>
    <n v="0.38791999999999999"/>
    <n v="6.4999999999999997E-3"/>
    <n v="1860.047744"/>
    <n v="3.6321069611036879E-9"/>
    <n v="2.3468998825593062E-5"/>
    <n v="1"/>
  </r>
  <r>
    <n v="41"/>
    <n v="11842.97"/>
    <n v="15"/>
    <x v="0"/>
    <n v="6.4999999999999997E-3"/>
    <n v="0"/>
    <n v="0"/>
    <n v="0"/>
    <n v="0"/>
    <n v="0"/>
    <n v="0"/>
    <n v="0"/>
    <n v="0"/>
    <n v="0"/>
    <n v="0"/>
    <n v="0"/>
    <n v="0"/>
    <n v="76.979304999999997"/>
    <n v="0"/>
    <n v="0"/>
    <n v="0"/>
    <n v="0"/>
    <n v="0"/>
    <n v="76.979304999999997"/>
    <n v="6.4999999999999997E-3"/>
    <n v="1509.4743759999999"/>
    <n v="7.2075961422825302E-7"/>
    <n v="1.6632914174498146E-3"/>
    <n v="1"/>
  </r>
  <r>
    <n v="67"/>
    <n v="19763.560000000001"/>
    <n v="12"/>
    <x v="2"/>
    <n v="0"/>
    <n v="0"/>
    <n v="0"/>
    <n v="1000000"/>
    <n v="6.4999999999999997E-3"/>
    <n v="2000000"/>
    <n v="6.0000000000000001E-3"/>
    <n v="3000000"/>
    <n v="5.4999999999999997E-3"/>
    <n v="8000000"/>
    <n v="5.4999999999999997E-3"/>
    <n v="16000000"/>
    <n v="5.4999999999999997E-3"/>
    <n v="0"/>
    <n v="128.46314000000001"/>
    <n v="0"/>
    <n v="0"/>
    <n v="0"/>
    <n v="0"/>
    <n v="128.46314000000001"/>
    <n v="6.4999999999999997E-3"/>
    <n v="1515.8108480000001"/>
    <n v="1.2028043540916622E-6"/>
    <n v="2.2205618844769147E-3"/>
    <n v="1"/>
  </r>
  <r>
    <n v="132"/>
    <n v="49772.7"/>
    <n v="14"/>
    <x v="0"/>
    <n v="6.4999999999999997E-3"/>
    <n v="0"/>
    <n v="0"/>
    <n v="0"/>
    <n v="0"/>
    <n v="0"/>
    <n v="0"/>
    <n v="0"/>
    <n v="0"/>
    <n v="0"/>
    <n v="0"/>
    <n v="0"/>
    <n v="0"/>
    <n v="323.52254999999997"/>
    <n v="0"/>
    <n v="0"/>
    <n v="0"/>
    <n v="0"/>
    <n v="0"/>
    <n v="323.52254999999997"/>
    <n v="6.4999999999999997E-3"/>
    <n v="1539.81816"/>
    <n v="3.029151644486017E-6"/>
    <n v="6.5243266188929599E-3"/>
    <n v="1"/>
  </r>
  <r>
    <n v="141"/>
    <n v="55113.45"/>
    <n v="5"/>
    <x v="0"/>
    <n v="6.4999999999999997E-3"/>
    <n v="0"/>
    <n v="0"/>
    <n v="0"/>
    <n v="0"/>
    <n v="0"/>
    <n v="0"/>
    <n v="0"/>
    <n v="0"/>
    <n v="0"/>
    <n v="0"/>
    <n v="0"/>
    <n v="0"/>
    <n v="358.23742499999997"/>
    <n v="0"/>
    <n v="0"/>
    <n v="0"/>
    <n v="0"/>
    <n v="0"/>
    <n v="358.23742499999997"/>
    <n v="6.4999999999999997E-3"/>
    <n v="1544.09076"/>
    <n v="3.3541880930871316E-6"/>
    <n v="2.5801446869901015E-3"/>
    <n v="1"/>
  </r>
  <r>
    <n v="156"/>
    <n v="63696.11"/>
    <n v="2"/>
    <x v="2"/>
    <n v="0"/>
    <n v="0"/>
    <n v="0"/>
    <n v="1000000"/>
    <n v="6.4999999999999997E-3"/>
    <n v="2000000"/>
    <n v="6.0000000000000001E-3"/>
    <n v="3000000"/>
    <n v="5.4999999999999997E-3"/>
    <n v="8000000"/>
    <n v="5.4999999999999997E-3"/>
    <n v="16000000"/>
    <n v="5.4999999999999997E-3"/>
    <n v="0"/>
    <n v="414.02471499999996"/>
    <n v="0"/>
    <n v="0"/>
    <n v="0"/>
    <n v="0"/>
    <n v="414.02471499999996"/>
    <n v="6.4999999999999997E-3"/>
    <n v="1550.9568879999999"/>
    <n v="3.8765262152517797E-6"/>
    <n v="1.1927772970005475E-3"/>
    <n v="1"/>
  </r>
  <r>
    <n v="172"/>
    <n v="70020.259999999995"/>
    <n v="30"/>
    <x v="0"/>
    <n v="6.4999999999999997E-3"/>
    <n v="0"/>
    <n v="0"/>
    <n v="0"/>
    <n v="0"/>
    <n v="0"/>
    <n v="0"/>
    <n v="0"/>
    <n v="0"/>
    <n v="0"/>
    <n v="0"/>
    <n v="0"/>
    <n v="0"/>
    <n v="455.13168999999994"/>
    <n v="0"/>
    <n v="0"/>
    <n v="0"/>
    <n v="0"/>
    <n v="0"/>
    <n v="455.13168999999994"/>
    <n v="6.4999999999999997E-3"/>
    <n v="1556.016208"/>
    <n v="4.2614120939056647E-6"/>
    <n v="1.9668055818026144E-2"/>
    <n v="1"/>
  </r>
  <r>
    <n v="278"/>
    <n v="148104.35"/>
    <n v="4"/>
    <x v="0"/>
    <n v="6.4999999999999997E-3"/>
    <n v="0"/>
    <n v="0"/>
    <n v="0"/>
    <n v="0"/>
    <n v="0"/>
    <n v="0"/>
    <n v="0"/>
    <n v="0"/>
    <n v="0"/>
    <n v="0"/>
    <n v="0"/>
    <n v="0"/>
    <n v="962.67827499999999"/>
    <n v="0"/>
    <n v="0"/>
    <n v="0"/>
    <n v="0"/>
    <n v="0"/>
    <n v="962.67827499999999"/>
    <n v="6.4999999999999997E-3"/>
    <n v="1618.4834800000001"/>
    <n v="9.0135864712589974E-6"/>
    <n v="5.5468224438516905E-3"/>
    <n v="1"/>
  </r>
  <r>
    <n v="321"/>
    <n v="196384.43"/>
    <n v="11"/>
    <x v="2"/>
    <n v="0"/>
    <n v="0"/>
    <n v="0"/>
    <n v="500000"/>
    <n v="6.4999999999999997E-3"/>
    <n v="2500000"/>
    <n v="5.0000000000000001E-3"/>
    <n v="5000000"/>
    <n v="4.0000000000000001E-3"/>
    <n v="7000000"/>
    <n v="4.0000000000000001E-3"/>
    <n v="8000000"/>
    <n v="4.0000000000000001E-3"/>
    <n v="0"/>
    <n v="1276.498795"/>
    <n v="0"/>
    <n v="0"/>
    <n v="0"/>
    <n v="0"/>
    <n v="1276.498795"/>
    <n v="6.4999999999999997E-3"/>
    <n v="1657.107544"/>
    <n v="1.1951897708702746E-5"/>
    <n v="2.022628843011234E-2"/>
    <n v="1"/>
  </r>
  <r>
    <n v="451"/>
    <n v="340811.18"/>
    <n v="7"/>
    <x v="0"/>
    <n v="6.4999999999999997E-3"/>
    <n v="0"/>
    <n v="0"/>
    <n v="0"/>
    <n v="0"/>
    <n v="0"/>
    <n v="0"/>
    <n v="0"/>
    <n v="0"/>
    <n v="0"/>
    <n v="0"/>
    <n v="0"/>
    <n v="0"/>
    <n v="2215.2726699999998"/>
    <n v="0"/>
    <n v="0"/>
    <n v="0"/>
    <n v="0"/>
    <n v="0"/>
    <n v="2215.2726699999998"/>
    <n v="6.4999999999999997E-3"/>
    <n v="1772.648944"/>
    <n v="2.0741666543229922E-5"/>
    <n v="2.2337179354247609E-2"/>
    <n v="1"/>
  </r>
  <r>
    <n v="536"/>
    <n v="451328.54"/>
    <n v="27"/>
    <x v="0"/>
    <n v="6.4999999999999997E-3"/>
    <n v="0"/>
    <n v="0"/>
    <n v="0"/>
    <n v="0"/>
    <n v="0"/>
    <n v="0"/>
    <n v="0"/>
    <n v="0"/>
    <n v="0"/>
    <n v="0"/>
    <n v="0"/>
    <n v="0"/>
    <n v="2933.6355099999996"/>
    <n v="0"/>
    <n v="0"/>
    <n v="0"/>
    <n v="0"/>
    <n v="0"/>
    <n v="2933.6355099999996"/>
    <n v="6.4999999999999997E-3"/>
    <n v="1861.0628320000001"/>
    <n v="2.7467720038183045E-5"/>
    <n v="0.11409668323552957"/>
    <n v="1"/>
  </r>
  <r>
    <n v="494"/>
    <n v="400647.05"/>
    <n v="5"/>
    <x v="0"/>
    <n v="6.4999999999999997E-3"/>
    <n v="0"/>
    <n v="0"/>
    <n v="0"/>
    <n v="0"/>
    <n v="0"/>
    <n v="0"/>
    <n v="0"/>
    <n v="0"/>
    <n v="0"/>
    <n v="0"/>
    <n v="0"/>
    <n v="0"/>
    <n v="2604.205825"/>
    <n v="0"/>
    <n v="0"/>
    <n v="0"/>
    <n v="0"/>
    <n v="0"/>
    <n v="2604.205825"/>
    <n v="6.5000000000000006E-3"/>
    <n v="1820.51764"/>
    <n v="2.4383259705942651E-5"/>
    <n v="1.8756353619955882E-2"/>
    <n v="1"/>
  </r>
  <r>
    <n v="189"/>
    <n v="86204.59"/>
    <n v="9"/>
    <x v="2"/>
    <n v="0"/>
    <n v="0"/>
    <n v="0"/>
    <n v="30000"/>
    <n v="0.01"/>
    <n v="1000000"/>
    <n v="5.0000000000000001E-3"/>
    <n v="2000000"/>
    <n v="5.0000000000000001E-3"/>
    <n v="3000000"/>
    <n v="5.0000000000000001E-3"/>
    <n v="4000000"/>
    <n v="5.0000000000000001E-3"/>
    <n v="0"/>
    <n v="300"/>
    <n v="281.02294999999998"/>
    <n v="0"/>
    <n v="0"/>
    <n v="0"/>
    <n v="581.02295000000004"/>
    <n v="6.7400465566856711E-3"/>
    <n v="1568.9636720000001"/>
    <n v="5.440135855990926E-6"/>
    <n v="7.264226187777903E-3"/>
    <n v="1"/>
  </r>
  <r>
    <n v="16"/>
    <n v="3232.11"/>
    <n v="3"/>
    <x v="2"/>
    <n v="0"/>
    <n v="0"/>
    <n v="0"/>
    <n v="500000"/>
    <n v="7.0000000000000001E-3"/>
    <n v="1000000"/>
    <n v="5.0000000000000001E-3"/>
    <n v="2500000"/>
    <n v="4.0000000000000001E-3"/>
    <n v="5000000"/>
    <n v="3.5000000000000001E-3"/>
    <n v="7500000"/>
    <n v="3.0000000000000001E-3"/>
    <n v="0"/>
    <n v="22.624770000000002"/>
    <n v="0"/>
    <n v="0"/>
    <n v="0"/>
    <n v="0"/>
    <n v="22.624770000000002"/>
    <n v="7.0000000000000001E-3"/>
    <n v="1502.5856879999999"/>
    <n v="2.1183642145383039E-7"/>
    <n v="9.0787037765927304E-5"/>
    <n v="1"/>
  </r>
  <r>
    <n v="28"/>
    <n v="7043.08"/>
    <n v="13"/>
    <x v="0"/>
    <n v="7.0000000000000001E-3"/>
    <n v="0"/>
    <n v="0"/>
    <n v="0"/>
    <n v="0"/>
    <n v="0"/>
    <n v="0"/>
    <n v="0"/>
    <n v="0"/>
    <n v="0"/>
    <n v="0"/>
    <n v="0"/>
    <n v="0"/>
    <n v="49.301560000000002"/>
    <n v="0"/>
    <n v="0"/>
    <n v="0"/>
    <n v="0"/>
    <n v="0"/>
    <n v="49.301560000000002"/>
    <n v="7.0000000000000001E-3"/>
    <n v="1505.634464"/>
    <n v="4.6161203152524013E-7"/>
    <n v="8.5727948711830301E-4"/>
    <n v="1"/>
  </r>
  <r>
    <n v="101"/>
    <n v="35106.480000000003"/>
    <n v="5"/>
    <x v="2"/>
    <n v="0"/>
    <n v="0"/>
    <n v="0"/>
    <n v="500000"/>
    <n v="7.0000000000000001E-3"/>
    <n v="3000000"/>
    <n v="3.0000000000000001E-3"/>
    <n v="5000000"/>
    <n v="2E-3"/>
    <n v="10000000"/>
    <n v="2E-3"/>
    <n v="18000000"/>
    <n v="2E-3"/>
    <n v="0"/>
    <n v="245.74536000000003"/>
    <n v="0"/>
    <n v="0"/>
    <n v="0"/>
    <n v="0"/>
    <n v="245.74536000000003"/>
    <n v="7.0000000000000001E-3"/>
    <n v="1528.085184"/>
    <n v="2.3009214083185496E-6"/>
    <n v="1.6435152916561069E-3"/>
    <n v="1"/>
  </r>
  <r>
    <n v="198"/>
    <n v="92537.919999999998"/>
    <n v="2"/>
    <x v="2"/>
    <n v="0"/>
    <n v="0"/>
    <n v="0"/>
    <n v="100000"/>
    <n v="7.0000000000000001E-3"/>
    <n v="1000000"/>
    <n v="5.0000000000000001E-3"/>
    <n v="10000000"/>
    <n v="3.0000000000000001E-3"/>
    <n v="12000000"/>
    <n v="3.0000000000000001E-3"/>
    <n v="15000000"/>
    <n v="3.0000000000000001E-3"/>
    <n v="0"/>
    <n v="647.76544000000001"/>
    <n v="0"/>
    <n v="0"/>
    <n v="0"/>
    <n v="0"/>
    <n v="647.76544000000001"/>
    <n v="7.0000000000000001E-3"/>
    <n v="1574.030336"/>
    <n v="6.0650478546772347E-6"/>
    <n v="1.7328708156220671E-3"/>
    <n v="1"/>
  </r>
  <r>
    <n v="236"/>
    <n v="123327.6"/>
    <n v="38"/>
    <x v="0"/>
    <n v="7.0000000000000001E-3"/>
    <n v="0"/>
    <n v="0"/>
    <n v="0"/>
    <n v="0"/>
    <n v="0"/>
    <n v="0"/>
    <n v="0"/>
    <n v="0"/>
    <n v="0"/>
    <n v="0"/>
    <n v="0"/>
    <n v="0"/>
    <n v="863.29320000000007"/>
    <n v="0"/>
    <n v="0"/>
    <n v="0"/>
    <n v="0"/>
    <n v="0"/>
    <n v="863.29320000000007"/>
    <n v="7.0000000000000001E-3"/>
    <n v="1838.6620800000001"/>
    <n v="8.0830409393521301E-6"/>
    <n v="4.3879365099340137E-2"/>
    <n v="1"/>
  </r>
  <r>
    <n v="346"/>
    <n v="222793.98"/>
    <n v="4"/>
    <x v="2"/>
    <n v="0"/>
    <n v="0"/>
    <n v="0"/>
    <n v="500000"/>
    <n v="7.0000000000000001E-3"/>
    <n v="1000000"/>
    <n v="5.0000000000000001E-3"/>
    <n v="2500000"/>
    <n v="4.0000000000000001E-3"/>
    <n v="4000000"/>
    <n v="4.0000000000000001E-3"/>
    <n v="8000000"/>
    <n v="4.0000000000000001E-3"/>
    <n v="0"/>
    <n v="1559.5578600000001"/>
    <n v="0"/>
    <n v="0"/>
    <n v="0"/>
    <n v="0"/>
    <n v="1559.5578600000001"/>
    <n v="7.0000000000000001E-3"/>
    <n v="1678.2351840000001"/>
    <n v="1.4602188491312567E-5"/>
    <n v="8.3441077093214661E-3"/>
    <n v="1"/>
  </r>
  <r>
    <n v="395"/>
    <n v="277538.5"/>
    <n v="111"/>
    <x v="2"/>
    <n v="0"/>
    <n v="0"/>
    <n v="0"/>
    <n v="500000"/>
    <n v="7.0000000000000001E-3"/>
    <n v="999999"/>
    <n v="3.0000000000000001E-3"/>
    <n v="2000000"/>
    <n v="3.0000000000000001E-3"/>
    <n v="4000000"/>
    <n v="3.0000000000000001E-3"/>
    <n v="8000000"/>
    <n v="3.0000000000000001E-3"/>
    <n v="0"/>
    <n v="1942.7695000000001"/>
    <n v="0"/>
    <n v="0"/>
    <n v="0"/>
    <n v="0"/>
    <n v="1942.7695000000001"/>
    <n v="7.0000000000000001E-3"/>
    <n v="4152.0308000000005"/>
    <n v="1.8190210932073447E-5"/>
    <n v="0.28844477335145036"/>
    <n v="1"/>
  </r>
  <r>
    <n v="463"/>
    <n v="353280.26"/>
    <n v="21"/>
    <x v="2"/>
    <n v="0"/>
    <n v="0"/>
    <n v="0"/>
    <n v="750000"/>
    <n v="7.0000000000000001E-3"/>
    <n v="999999999"/>
    <n v="3.0000000000000001E-3"/>
    <n v="3000000"/>
    <n v="3.0000000000000001E-3"/>
    <n v="6000000"/>
    <n v="3.0000000000000001E-3"/>
    <n v="12000000"/>
    <n v="3.0000000000000001E-3"/>
    <n v="0"/>
    <n v="2472.96182"/>
    <n v="0"/>
    <n v="0"/>
    <n v="0"/>
    <n v="0"/>
    <n v="2472.96182"/>
    <n v="7.0000000000000001E-3"/>
    <n v="1782.624208"/>
    <n v="2.3154418026824204E-5"/>
    <n v="6.9463254080472617E-2"/>
    <n v="1"/>
  </r>
  <r>
    <n v="468"/>
    <n v="361996.28"/>
    <n v="21"/>
    <x v="2"/>
    <n v="0"/>
    <n v="0"/>
    <n v="0"/>
    <n v="500000"/>
    <n v="7.0000000000000001E-3"/>
    <n v="1000000"/>
    <n v="5.0000000000000001E-3"/>
    <n v="2500001"/>
    <n v="4.0000000000000001E-3"/>
    <n v="4000000"/>
    <n v="4.0000000000000001E-3"/>
    <n v="8000000"/>
    <n v="4.0000000000000001E-3"/>
    <n v="0"/>
    <n v="2533.9739600000003"/>
    <n v="0"/>
    <n v="0"/>
    <n v="0"/>
    <n v="0"/>
    <n v="2533.9739600000003"/>
    <n v="7.0000000000000001E-3"/>
    <n v="1789.5970240000001"/>
    <n v="2.372567658118034E-5"/>
    <n v="7.1177029743541023E-2"/>
    <n v="1"/>
  </r>
  <r>
    <n v="540"/>
    <n v="456754.61"/>
    <n v="14"/>
    <x v="4"/>
    <n v="0"/>
    <n v="0"/>
    <n v="2000"/>
    <n v="1000000"/>
    <n v="7.0000000000000001E-3"/>
    <n v="5000000"/>
    <n v="4.4999999999999997E-3"/>
    <n v="10000000"/>
    <n v="2.5000000000000001E-3"/>
    <n v="20000000"/>
    <n v="2.5000000000000001E-3"/>
    <n v="30000000"/>
    <n v="2.5000000000000001E-3"/>
    <n v="0"/>
    <n v="3197.2822700000002"/>
    <n v="0"/>
    <n v="0"/>
    <n v="0"/>
    <n v="0"/>
    <n v="3197.2822700000002"/>
    <n v="7.0000000000000001E-3"/>
    <n v="1865.4036879999999"/>
    <n v="2.9936252808518253E-5"/>
    <n v="5.9872505617036498E-2"/>
    <n v="1"/>
  </r>
  <r>
    <n v="122"/>
    <n v="47560.27"/>
    <n v="12"/>
    <x v="0"/>
    <n v="7.4999999999999997E-3"/>
    <n v="0"/>
    <n v="0"/>
    <n v="0"/>
    <n v="0"/>
    <n v="0"/>
    <n v="0"/>
    <n v="0"/>
    <n v="0"/>
    <n v="0"/>
    <n v="0"/>
    <n v="0"/>
    <n v="0"/>
    <n v="356.70202499999994"/>
    <n v="0"/>
    <n v="0"/>
    <n v="0"/>
    <n v="0"/>
    <n v="0"/>
    <n v="356.70202499999994"/>
    <n v="7.4999999999999989E-3"/>
    <n v="1538.0482159999999"/>
    <n v="3.3398120953863721E-6"/>
    <n v="5.3436993526181963E-3"/>
    <n v="1"/>
  </r>
  <r>
    <n v="399"/>
    <n v="283785.19"/>
    <n v="8"/>
    <x v="0"/>
    <n v="7.4999999999999997E-3"/>
    <n v="0"/>
    <n v="0"/>
    <n v="0"/>
    <n v="0"/>
    <n v="0"/>
    <n v="0"/>
    <n v="0"/>
    <n v="0"/>
    <n v="0"/>
    <n v="0"/>
    <n v="0"/>
    <n v="0"/>
    <n v="2128.3889249999997"/>
    <n v="0"/>
    <n v="0"/>
    <n v="0"/>
    <n v="0"/>
    <n v="0"/>
    <n v="2128.3889249999997"/>
    <n v="7.4999999999999989E-3"/>
    <n v="1727.0281520000001"/>
    <n v="1.9928171350867431E-5"/>
    <n v="2.125671610759193E-2"/>
    <n v="1"/>
  </r>
  <r>
    <n v="404"/>
    <n v="286116.59000000003"/>
    <n v="13"/>
    <x v="0"/>
    <n v="7.4999999999999997E-3"/>
    <n v="0"/>
    <n v="0"/>
    <n v="0"/>
    <n v="0"/>
    <n v="0"/>
    <n v="0"/>
    <n v="0"/>
    <n v="0"/>
    <n v="0"/>
    <n v="0"/>
    <n v="0"/>
    <n v="0"/>
    <n v="2145.874425"/>
    <n v="0"/>
    <n v="0"/>
    <n v="0"/>
    <n v="0"/>
    <n v="0"/>
    <n v="2145.874425"/>
    <n v="7.4999999999999989E-3"/>
    <n v="1728.893272"/>
    <n v="2.0091888628317365E-5"/>
    <n v="3.4825940289083437E-2"/>
    <n v="1"/>
  </r>
  <r>
    <n v="9"/>
    <n v="1435.7"/>
    <n v="3"/>
    <x v="0"/>
    <n v="7.4999999999999997E-3"/>
    <n v="0"/>
    <n v="0"/>
    <n v="0"/>
    <n v="0"/>
    <n v="0"/>
    <n v="0"/>
    <n v="0"/>
    <n v="0"/>
    <n v="0"/>
    <n v="0"/>
    <n v="0"/>
    <n v="0"/>
    <n v="10.767749999999999"/>
    <n v="0"/>
    <n v="0"/>
    <n v="0"/>
    <n v="0"/>
    <n v="0"/>
    <n v="10.767749999999999"/>
    <n v="7.4999999999999997E-3"/>
    <n v="1501.1485600000001"/>
    <n v="1.0081877637251041E-7"/>
    <n v="4.0327510549004165E-5"/>
    <n v="1"/>
  </r>
  <r>
    <n v="39"/>
    <n v="11543.22"/>
    <n v="14"/>
    <x v="0"/>
    <n v="7.4999999999999997E-3"/>
    <n v="0"/>
    <n v="0"/>
    <n v="0"/>
    <n v="0"/>
    <n v="0"/>
    <n v="0"/>
    <n v="0"/>
    <n v="0"/>
    <n v="0"/>
    <n v="0"/>
    <n v="0"/>
    <n v="0"/>
    <n v="86.574149999999989"/>
    <n v="0"/>
    <n v="0"/>
    <n v="0"/>
    <n v="0"/>
    <n v="0"/>
    <n v="86.574149999999989"/>
    <n v="7.4999999999999997E-3"/>
    <n v="1509.2345760000001"/>
    <n v="8.1059644479953296E-7"/>
    <n v="1.5131133636257948E-3"/>
    <n v="1"/>
  </r>
  <r>
    <n v="51"/>
    <n v="14269.82"/>
    <n v="7"/>
    <x v="0"/>
    <n v="7.4999999999999997E-3"/>
    <n v="0"/>
    <n v="0"/>
    <n v="0"/>
    <n v="0"/>
    <n v="0"/>
    <n v="0"/>
    <n v="0"/>
    <n v="0"/>
    <n v="0"/>
    <n v="0"/>
    <n v="0"/>
    <n v="0"/>
    <n v="107.02364999999999"/>
    <n v="0"/>
    <n v="0"/>
    <n v="0"/>
    <n v="0"/>
    <n v="0"/>
    <n v="107.02364999999999"/>
    <n v="7.4999999999999997E-3"/>
    <n v="1511.4158560000001"/>
    <n v="1.0020657459469081E-6"/>
    <n v="9.3526136288378102E-4"/>
    <n v="1"/>
  </r>
  <r>
    <n v="59"/>
    <n v="16491.75"/>
    <n v="27"/>
    <x v="0"/>
    <n v="7.4999999999999997E-3"/>
    <n v="0"/>
    <n v="0"/>
    <n v="0"/>
    <n v="0"/>
    <n v="0"/>
    <n v="0"/>
    <n v="0"/>
    <n v="0"/>
    <n v="0"/>
    <n v="0"/>
    <n v="0"/>
    <n v="0"/>
    <n v="123.688125"/>
    <n v="0"/>
    <n v="0"/>
    <n v="0"/>
    <n v="0"/>
    <n v="0"/>
    <n v="123.688125"/>
    <n v="7.4999999999999997E-3"/>
    <n v="1513.1934000000001"/>
    <n v="1.1580957409217444E-6"/>
    <n v="4.1691446673182801E-3"/>
    <n v="1"/>
  </r>
  <r>
    <n v="80"/>
    <n v="25780.720000000001"/>
    <n v="4"/>
    <x v="0"/>
    <n v="7.4999999999999997E-3"/>
    <n v="0"/>
    <n v="0"/>
    <n v="0"/>
    <n v="0"/>
    <n v="0"/>
    <n v="0"/>
    <n v="0"/>
    <n v="0"/>
    <n v="0"/>
    <n v="0"/>
    <n v="0"/>
    <n v="0"/>
    <n v="193.3554"/>
    <n v="0"/>
    <n v="0"/>
    <n v="0"/>
    <n v="0"/>
    <n v="0"/>
    <n v="193.3554"/>
    <n v="7.4999999999999997E-3"/>
    <n v="1520.6245759999999"/>
    <n v="1.8103925920472984E-6"/>
    <n v="9.655427157585592E-4"/>
    <n v="1"/>
  </r>
  <r>
    <n v="86"/>
    <n v="28444.240000000002"/>
    <n v="7"/>
    <x v="2"/>
    <n v="0"/>
    <n v="0"/>
    <n v="0"/>
    <n v="1000000"/>
    <n v="7.4999999999999997E-3"/>
    <n v="10000000"/>
    <n v="2.5000000000000001E-3"/>
    <n v="14000000"/>
    <n v="2.5000000000000001E-3"/>
    <n v="18000000"/>
    <n v="2.5000000000000001E-3"/>
    <n v="20000000"/>
    <n v="2.5000000000000001E-3"/>
    <n v="0"/>
    <n v="213.33180000000002"/>
    <n v="0"/>
    <n v="0"/>
    <n v="0"/>
    <n v="0"/>
    <n v="213.33180000000002"/>
    <n v="7.4999999999999997E-3"/>
    <n v="1522.755392"/>
    <n v="1.9974322432583513E-6"/>
    <n v="1.8642700937077947E-3"/>
    <n v="1"/>
  </r>
  <r>
    <n v="123"/>
    <n v="48518.82"/>
    <n v="1"/>
    <x v="3"/>
    <n v="7.4999999999999997E-3"/>
    <n v="0"/>
    <n v="250"/>
    <n v="0"/>
    <n v="0"/>
    <n v="0"/>
    <n v="0"/>
    <n v="0"/>
    <n v="0"/>
    <n v="0"/>
    <n v="0"/>
    <n v="0"/>
    <n v="0"/>
    <n v="363.89114999999998"/>
    <n v="0"/>
    <n v="0"/>
    <n v="0"/>
    <n v="0"/>
    <n v="0"/>
    <n v="363.89114999999998"/>
    <n v="7.4999999999999997E-3"/>
    <n v="1538.8150559999999"/>
    <n v="3.4071240951717522E-6"/>
    <n v="4.5428321268956701E-4"/>
    <n v="1"/>
  </r>
  <r>
    <n v="128"/>
    <n v="48886.13"/>
    <n v="2"/>
    <x v="0"/>
    <n v="7.4999999999999997E-3"/>
    <n v="0"/>
    <n v="0"/>
    <n v="0"/>
    <n v="0"/>
    <n v="0"/>
    <n v="0"/>
    <n v="0"/>
    <n v="0"/>
    <n v="0"/>
    <n v="0"/>
    <n v="0"/>
    <n v="0"/>
    <n v="366.64597499999996"/>
    <n v="0"/>
    <n v="0"/>
    <n v="0"/>
    <n v="0"/>
    <n v="0"/>
    <n v="366.64597499999996"/>
    <n v="7.4999999999999997E-3"/>
    <n v="1539.1089039999999"/>
    <n v="3.4329176068729338E-6"/>
    <n v="9.1544469516611571E-4"/>
    <n v="1"/>
  </r>
  <r>
    <n v="133"/>
    <n v="50440.959999999999"/>
    <n v="6"/>
    <x v="0"/>
    <n v="7.4999999999999997E-3"/>
    <n v="0"/>
    <n v="0"/>
    <n v="0"/>
    <n v="0"/>
    <n v="0"/>
    <n v="0"/>
    <n v="0"/>
    <n v="0"/>
    <n v="0"/>
    <n v="0"/>
    <n v="0"/>
    <n v="0"/>
    <n v="378.30719999999997"/>
    <n v="0"/>
    <n v="0"/>
    <n v="0"/>
    <n v="0"/>
    <n v="0"/>
    <n v="378.30719999999997"/>
    <n v="7.4999999999999997E-3"/>
    <n v="1540.352768"/>
    <n v="3.5421020173119325E-6"/>
    <n v="2.8336816138495461E-3"/>
    <n v="1"/>
  </r>
  <r>
    <n v="149"/>
    <n v="60068.97"/>
    <n v="3"/>
    <x v="0"/>
    <n v="7.4999999999999997E-3"/>
    <n v="0"/>
    <n v="0"/>
    <n v="0"/>
    <n v="0"/>
    <n v="0"/>
    <n v="0"/>
    <n v="0"/>
    <n v="0"/>
    <n v="0"/>
    <n v="0"/>
    <n v="0"/>
    <n v="0"/>
    <n v="450.51727499999998"/>
    <n v="0"/>
    <n v="0"/>
    <n v="0"/>
    <n v="0"/>
    <n v="0"/>
    <n v="450.51727499999998"/>
    <n v="7.4999999999999997E-3"/>
    <n v="1548.0551760000001"/>
    <n v="4.2182071835042387E-6"/>
    <n v="1.6872828734016956E-3"/>
    <n v="1"/>
  </r>
  <r>
    <n v="152"/>
    <n v="61055.54"/>
    <n v="4"/>
    <x v="0"/>
    <n v="7.4999999999999997E-3"/>
    <n v="0"/>
    <n v="0"/>
    <n v="0"/>
    <n v="0"/>
    <n v="0"/>
    <n v="0"/>
    <n v="0"/>
    <n v="0"/>
    <n v="0"/>
    <n v="0"/>
    <n v="0"/>
    <n v="0"/>
    <n v="457.91654999999997"/>
    <n v="0"/>
    <n v="0"/>
    <n v="0"/>
    <n v="0"/>
    <n v="0"/>
    <n v="457.91654999999997"/>
    <n v="7.4999999999999997E-3"/>
    <n v="1548.8444320000001"/>
    <n v="4.2874868242410415E-6"/>
    <n v="2.2866596395952222E-3"/>
    <n v="1"/>
  </r>
  <r>
    <n v="159"/>
    <n v="65299.45"/>
    <n v="8"/>
    <x v="0"/>
    <n v="7.4999999999999997E-3"/>
    <n v="0"/>
    <n v="0"/>
    <n v="0"/>
    <n v="0"/>
    <n v="0"/>
    <n v="0"/>
    <n v="0"/>
    <n v="0"/>
    <n v="0"/>
    <n v="0"/>
    <n v="0"/>
    <n v="0"/>
    <n v="489.74587499999996"/>
    <n v="0"/>
    <n v="0"/>
    <n v="0"/>
    <n v="0"/>
    <n v="0"/>
    <n v="489.74587499999996"/>
    <n v="7.4999999999999997E-3"/>
    <n v="1552.23956"/>
    <n v="4.5855057789217277E-6"/>
    <n v="4.8912061641831761E-3"/>
    <n v="1"/>
  </r>
  <r>
    <n v="184"/>
    <n v="82437.600000000006"/>
    <n v="17"/>
    <x v="0"/>
    <n v="7.4999999999999997E-3"/>
    <n v="0"/>
    <n v="0"/>
    <n v="0"/>
    <n v="0"/>
    <n v="0"/>
    <n v="0"/>
    <n v="0"/>
    <n v="0"/>
    <n v="0"/>
    <n v="0"/>
    <n v="0"/>
    <n v="0"/>
    <n v="618.28200000000004"/>
    <n v="0"/>
    <n v="0"/>
    <n v="0"/>
    <n v="0"/>
    <n v="0"/>
    <n v="618.28200000000004"/>
    <n v="7.4999999999999997E-3"/>
    <n v="1565.9500800000001"/>
    <n v="5.7889934938263314E-6"/>
    <n v="1.3121718586006352E-2"/>
    <n v="1"/>
  </r>
  <r>
    <n v="194"/>
    <n v="88810.73"/>
    <n v="5"/>
    <x v="0"/>
    <n v="7.4999999999999997E-3"/>
    <n v="0"/>
    <n v="0"/>
    <n v="0"/>
    <n v="0"/>
    <n v="0"/>
    <n v="0"/>
    <n v="0"/>
    <n v="0"/>
    <n v="0"/>
    <n v="0"/>
    <n v="0"/>
    <n v="0"/>
    <n v="666.08047499999998"/>
    <n v="0"/>
    <n v="0"/>
    <n v="0"/>
    <n v="0"/>
    <n v="0"/>
    <n v="666.08047499999998"/>
    <n v="7.4999999999999997E-3"/>
    <n v="1571.0485840000001"/>
    <n v="6.2365320939955422E-6"/>
    <n v="4.1576880626636951E-3"/>
    <n v="1"/>
  </r>
  <r>
    <n v="199"/>
    <n v="95333.21"/>
    <n v="25"/>
    <x v="2"/>
    <n v="0"/>
    <n v="0"/>
    <n v="0"/>
    <n v="500000"/>
    <n v="7.4999999999999997E-3"/>
    <n v="1000000"/>
    <n v="5.0000000000000001E-3"/>
    <n v="10000000"/>
    <n v="2.5000000000000001E-3"/>
    <n v="4000000"/>
    <n v="2.5000000000000001E-3"/>
    <n v="8000000"/>
    <n v="2.5000000000000001E-3"/>
    <n v="0"/>
    <n v="714.99907500000006"/>
    <n v="0"/>
    <n v="0"/>
    <n v="0"/>
    <n v="0"/>
    <n v="714.99907500000006"/>
    <n v="7.4999999999999997E-3"/>
    <n v="1576.266568"/>
    <n v="6.6945584591931265E-6"/>
    <n v="2.2315194863977088E-2"/>
    <n v="1"/>
  </r>
  <r>
    <n v="202"/>
    <n v="96536.72"/>
    <n v="10"/>
    <x v="0"/>
    <n v="7.4999999999999997E-3"/>
    <n v="0"/>
    <n v="0"/>
    <n v="0"/>
    <n v="0"/>
    <n v="0"/>
    <n v="0"/>
    <n v="0"/>
    <n v="0"/>
    <n v="0"/>
    <n v="0"/>
    <n v="0"/>
    <n v="0"/>
    <n v="724.02539999999999"/>
    <n v="0"/>
    <n v="0"/>
    <n v="0"/>
    <n v="0"/>
    <n v="0"/>
    <n v="724.02539999999999"/>
    <n v="7.4999999999999997E-3"/>
    <n v="1577.229376"/>
    <n v="6.7790722194160695E-6"/>
    <n v="9.0387629592214268E-3"/>
    <n v="1"/>
  </r>
  <r>
    <n v="213"/>
    <n v="103909.96"/>
    <n v="3"/>
    <x v="0"/>
    <n v="7.4999999999999997E-3"/>
    <n v="0"/>
    <n v="0"/>
    <n v="0"/>
    <n v="0"/>
    <n v="0"/>
    <n v="0"/>
    <n v="0"/>
    <n v="0"/>
    <n v="0"/>
    <n v="0"/>
    <n v="0"/>
    <n v="0"/>
    <n v="779.32470000000001"/>
    <n v="0"/>
    <n v="0"/>
    <n v="0"/>
    <n v="0"/>
    <n v="0"/>
    <n v="779.32470000000001"/>
    <n v="7.4999999999999997E-3"/>
    <n v="1583.127968"/>
    <n v="7.2968412761137425E-6"/>
    <n v="2.9187365104454974E-3"/>
    <n v="1"/>
  </r>
  <r>
    <n v="221"/>
    <n v="107804.75"/>
    <n v="8"/>
    <x v="0"/>
    <n v="7.4999999999999997E-3"/>
    <n v="0"/>
    <n v="0"/>
    <n v="0"/>
    <n v="0"/>
    <n v="0"/>
    <n v="0"/>
    <n v="0"/>
    <n v="0"/>
    <n v="0"/>
    <n v="0"/>
    <n v="0"/>
    <n v="0"/>
    <n v="808.53562499999998"/>
    <n v="0"/>
    <n v="0"/>
    <n v="0"/>
    <n v="0"/>
    <n v="0"/>
    <n v="808.53562499999998"/>
    <n v="7.4999999999999997E-3"/>
    <n v="1586.2438"/>
    <n v="7.5703440705888338E-6"/>
    <n v="8.0750336752947564E-3"/>
    <n v="1"/>
  </r>
  <r>
    <n v="235"/>
    <n v="121546.13"/>
    <n v="4"/>
    <x v="0"/>
    <n v="7.4999999999999997E-3"/>
    <n v="0"/>
    <n v="0"/>
    <n v="0"/>
    <n v="0"/>
    <n v="0"/>
    <n v="0"/>
    <n v="0"/>
    <n v="0"/>
    <n v="0"/>
    <n v="0"/>
    <n v="0"/>
    <n v="0"/>
    <n v="911.59597499999995"/>
    <n v="0"/>
    <n v="0"/>
    <n v="0"/>
    <n v="0"/>
    <n v="0"/>
    <n v="911.59597499999995"/>
    <n v="7.4999999999999997E-3"/>
    <n v="1597.2369040000001"/>
    <n v="8.5353013160228991E-6"/>
    <n v="4.5521607018788801E-3"/>
    <n v="1"/>
  </r>
  <r>
    <n v="257"/>
    <n v="132958.96"/>
    <n v="6"/>
    <x v="0"/>
    <n v="7.4999999999999997E-3"/>
    <n v="0"/>
    <n v="0"/>
    <n v="0"/>
    <n v="0"/>
    <n v="0"/>
    <n v="0"/>
    <n v="0"/>
    <n v="0"/>
    <n v="0"/>
    <n v="0"/>
    <n v="0"/>
    <n v="0"/>
    <n v="997.19219999999996"/>
    <n v="0"/>
    <n v="0"/>
    <n v="0"/>
    <n v="0"/>
    <n v="0"/>
    <n v="997.19219999999996"/>
    <n v="7.4999999999999997E-3"/>
    <n v="1606.367168"/>
    <n v="9.3367414187933082E-6"/>
    <n v="7.469393135034647E-3"/>
    <n v="1"/>
  </r>
  <r>
    <n v="311"/>
    <n v="188093.08"/>
    <n v="8"/>
    <x v="0"/>
    <n v="7.4999999999999997E-3"/>
    <n v="0"/>
    <n v="0"/>
    <n v="0"/>
    <n v="0"/>
    <n v="0"/>
    <n v="0"/>
    <n v="0"/>
    <n v="0"/>
    <n v="0"/>
    <n v="0"/>
    <n v="0"/>
    <n v="0"/>
    <n v="1410.6980999999998"/>
    <n v="0"/>
    <n v="0"/>
    <n v="0"/>
    <n v="0"/>
    <n v="0"/>
    <n v="1410.6980999999998"/>
    <n v="7.4999999999999997E-3"/>
    <n v="1650.4744639999999"/>
    <n v="1.3208409953149479E-5"/>
    <n v="1.4088970616692778E-2"/>
    <n v="1"/>
  </r>
  <r>
    <n v="318"/>
    <n v="193007.76"/>
    <n v="22"/>
    <x v="0"/>
    <n v="7.4999999999999997E-3"/>
    <n v="0"/>
    <n v="0"/>
    <n v="0"/>
    <n v="0"/>
    <n v="0"/>
    <n v="0"/>
    <n v="0"/>
    <n v="0"/>
    <n v="0"/>
    <n v="0"/>
    <n v="0"/>
    <n v="0"/>
    <n v="1447.5581999999999"/>
    <n v="0"/>
    <n v="0"/>
    <n v="0"/>
    <n v="0"/>
    <n v="0"/>
    <n v="1447.5581999999999"/>
    <n v="7.4999999999999997E-3"/>
    <n v="1654.4062080000001"/>
    <n v="1.3553532209792545E-5"/>
    <n v="3.9757027815391463E-2"/>
    <n v="1"/>
  </r>
  <r>
    <n v="338"/>
    <n v="214095.98"/>
    <n v="11"/>
    <x v="0"/>
    <n v="7.4999999999999997E-3"/>
    <n v="0"/>
    <n v="0"/>
    <n v="0"/>
    <n v="0"/>
    <n v="0"/>
    <n v="0"/>
    <n v="0"/>
    <n v="0"/>
    <n v="0"/>
    <n v="0"/>
    <n v="0"/>
    <n v="0"/>
    <n v="1605.71985"/>
    <n v="0"/>
    <n v="0"/>
    <n v="0"/>
    <n v="0"/>
    <n v="0"/>
    <n v="1605.71985"/>
    <n v="7.4999999999999997E-3"/>
    <n v="1671.2767840000001"/>
    <n v="1.5034404631798747E-5"/>
    <n v="2.2050460126638163E-2"/>
    <n v="1"/>
  </r>
  <r>
    <n v="360"/>
    <n v="242334.09"/>
    <n v="5"/>
    <x v="0"/>
    <n v="7.4999999999999997E-3"/>
    <n v="0"/>
    <n v="0"/>
    <n v="0"/>
    <n v="0"/>
    <n v="0"/>
    <n v="0"/>
    <n v="0"/>
    <n v="0"/>
    <n v="0"/>
    <n v="0"/>
    <n v="0"/>
    <n v="0"/>
    <n v="1817.5056749999999"/>
    <n v="0"/>
    <n v="0"/>
    <n v="0"/>
    <n v="0"/>
    <n v="0"/>
    <n v="1817.5056749999999"/>
    <n v="7.4999999999999997E-3"/>
    <n v="1693.867272"/>
    <n v="1.701736186330418E-5"/>
    <n v="1.1344907908869453E-2"/>
    <n v="1"/>
  </r>
  <r>
    <n v="367"/>
    <n v="250633.05"/>
    <n v="9"/>
    <x v="2"/>
    <n v="0"/>
    <n v="0"/>
    <n v="0"/>
    <n v="999999"/>
    <n v="7.4999999999999997E-3"/>
    <n v="1000000"/>
    <n v="5.0000000000000001E-3"/>
    <n v="3999996"/>
    <n v="0"/>
    <n v="7999992"/>
    <n v="0"/>
    <n v="15999984"/>
    <n v="0"/>
    <n v="0"/>
    <n v="1879.7478749999998"/>
    <n v="0"/>
    <n v="0"/>
    <n v="0"/>
    <n v="0"/>
    <n v="1879.7478749999998"/>
    <n v="7.4999999999999997E-3"/>
    <n v="1700.5064400000001"/>
    <n v="1.7600137507494751E-5"/>
    <n v="2.1120165008993701E-2"/>
    <n v="1"/>
  </r>
  <r>
    <n v="383"/>
    <n v="266273.46000000002"/>
    <n v="2"/>
    <x v="0"/>
    <n v="7.4999999999999997E-3"/>
    <n v="0"/>
    <n v="0"/>
    <n v="0"/>
    <n v="0"/>
    <n v="0"/>
    <n v="0"/>
    <n v="0"/>
    <n v="0"/>
    <n v="0"/>
    <n v="0"/>
    <n v="0"/>
    <n v="0"/>
    <n v="1997.0509500000001"/>
    <n v="0"/>
    <n v="0"/>
    <n v="0"/>
    <n v="0"/>
    <n v="0"/>
    <n v="1997.0509500000001"/>
    <n v="7.4999999999999997E-3"/>
    <n v="1713.0187679999999"/>
    <n v="1.8698449827731832E-5"/>
    <n v="4.9862532873951558E-3"/>
    <n v="1"/>
  </r>
  <r>
    <n v="386"/>
    <n v="267952.62"/>
    <n v="112"/>
    <x v="0"/>
    <n v="7.4999999999999997E-3"/>
    <n v="0"/>
    <n v="0"/>
    <n v="0"/>
    <n v="0"/>
    <n v="0"/>
    <n v="0"/>
    <n v="0"/>
    <n v="0"/>
    <n v="0"/>
    <n v="0"/>
    <n v="0"/>
    <n v="0"/>
    <n v="2009.64465"/>
    <n v="0"/>
    <n v="0"/>
    <n v="0"/>
    <n v="0"/>
    <n v="0"/>
    <n v="2009.64465"/>
    <n v="7.4999999999999997E-3"/>
    <n v="4174.3620959999998"/>
    <n v="1.8816365030443864E-5"/>
    <n v="0.28099105112129508"/>
    <n v="1"/>
  </r>
  <r>
    <n v="389"/>
    <n v="271524.99"/>
    <n v="2"/>
    <x v="0"/>
    <n v="7.4999999999999997E-3"/>
    <n v="0"/>
    <n v="0"/>
    <n v="0"/>
    <n v="0"/>
    <n v="0"/>
    <n v="0"/>
    <n v="0"/>
    <n v="0"/>
    <n v="0"/>
    <n v="0"/>
    <n v="0"/>
    <n v="0"/>
    <n v="2036.4374249999998"/>
    <n v="0"/>
    <n v="0"/>
    <n v="0"/>
    <n v="0"/>
    <n v="0"/>
    <n v="2036.4374249999998"/>
    <n v="7.4999999999999997E-3"/>
    <n v="1717.219992"/>
    <n v="1.9067226611658507E-5"/>
    <n v="5.0845937631089355E-3"/>
    <n v="1"/>
  </r>
  <r>
    <n v="391"/>
    <n v="272288.65000000002"/>
    <n v="2"/>
    <x v="0"/>
    <n v="7.4999999999999997E-3"/>
    <n v="0"/>
    <n v="0"/>
    <n v="0"/>
    <n v="0"/>
    <n v="0"/>
    <n v="0"/>
    <n v="0"/>
    <n v="0"/>
    <n v="0"/>
    <n v="0"/>
    <n v="0"/>
    <n v="0"/>
    <n v="2042.1648750000002"/>
    <n v="0"/>
    <n v="0"/>
    <n v="0"/>
    <n v="0"/>
    <n v="0"/>
    <n v="2042.1648750000002"/>
    <n v="7.4999999999999997E-3"/>
    <n v="1717.8309200000001"/>
    <n v="1.9120852903198967E-5"/>
    <n v="5.0988941075197245E-3"/>
    <n v="1"/>
  </r>
  <r>
    <n v="417"/>
    <n v="303047.71000000002"/>
    <n v="15"/>
    <x v="0"/>
    <n v="7.4999999999999997E-3"/>
    <n v="0"/>
    <n v="0"/>
    <n v="0"/>
    <n v="0"/>
    <n v="0"/>
    <n v="0"/>
    <n v="0"/>
    <n v="0"/>
    <n v="0"/>
    <n v="0"/>
    <n v="0"/>
    <n v="0"/>
    <n v="2272.857825"/>
    <n v="0"/>
    <n v="0"/>
    <n v="0"/>
    <n v="0"/>
    <n v="0"/>
    <n v="2272.857825"/>
    <n v="7.4999999999999997E-3"/>
    <n v="1742.4381680000001"/>
    <n v="2.1280838131010229E-5"/>
    <n v="4.2561676262020454E-2"/>
    <n v="1"/>
  </r>
  <r>
    <n v="439"/>
    <n v="328090.28999999998"/>
    <n v="3"/>
    <x v="0"/>
    <n v="7.4999999999999997E-3"/>
    <n v="0"/>
    <n v="0"/>
    <n v="0"/>
    <n v="0"/>
    <n v="0"/>
    <n v="0"/>
    <n v="0"/>
    <n v="0"/>
    <n v="0"/>
    <n v="0"/>
    <n v="0"/>
    <n v="0"/>
    <n v="2460.6771749999998"/>
    <n v="0"/>
    <n v="0"/>
    <n v="0"/>
    <n v="0"/>
    <n v="0"/>
    <n v="2460.6771749999998"/>
    <n v="7.4999999999999997E-3"/>
    <n v="1762.4722320000001"/>
    <n v="2.3039396515638422E-5"/>
    <n v="9.2157586062553698E-3"/>
    <n v="1"/>
  </r>
  <r>
    <n v="457"/>
    <n v="346016.58"/>
    <n v="9"/>
    <x v="0"/>
    <n v="7.4999999999999997E-3"/>
    <n v="0"/>
    <n v="0"/>
    <n v="0"/>
    <n v="0"/>
    <n v="0"/>
    <n v="0"/>
    <n v="0"/>
    <n v="0"/>
    <n v="0"/>
    <n v="0"/>
    <n v="0"/>
    <n v="0"/>
    <n v="2595.12435"/>
    <n v="0"/>
    <n v="0"/>
    <n v="0"/>
    <n v="0"/>
    <n v="0"/>
    <n v="2595.12435"/>
    <n v="7.4999999999999997E-3"/>
    <n v="1776.8132639999999"/>
    <n v="2.4298229574563526E-5"/>
    <n v="2.9157875489476234E-2"/>
    <n v="1"/>
  </r>
  <r>
    <n v="475"/>
    <n v="374626.87"/>
    <n v="2"/>
    <x v="0"/>
    <n v="7.4999999999999997E-3"/>
    <n v="0"/>
    <n v="0"/>
    <n v="0"/>
    <n v="0"/>
    <n v="0"/>
    <n v="0"/>
    <n v="0"/>
    <n v="0"/>
    <n v="0"/>
    <n v="0"/>
    <n v="0"/>
    <n v="0"/>
    <n v="2809.7015249999999"/>
    <n v="0"/>
    <n v="0"/>
    <n v="0"/>
    <n v="0"/>
    <n v="0"/>
    <n v="2809.7015249999999"/>
    <n v="7.4999999999999997E-3"/>
    <n v="1799.7014960000001"/>
    <n v="2.6307322302475115E-5"/>
    <n v="7.0152859473266976E-3"/>
    <n v="1"/>
  </r>
  <r>
    <n v="477"/>
    <n v="378086.29"/>
    <n v="5"/>
    <x v="3"/>
    <n v="7.4999999999999997E-3"/>
    <n v="0"/>
    <n v="250"/>
    <n v="0"/>
    <n v="0"/>
    <n v="0"/>
    <n v="0"/>
    <n v="0"/>
    <n v="0"/>
    <n v="0"/>
    <n v="0"/>
    <n v="0"/>
    <n v="0"/>
    <n v="2835.6471749999996"/>
    <n v="0"/>
    <n v="0"/>
    <n v="0"/>
    <n v="0"/>
    <n v="0"/>
    <n v="2835.6471749999996"/>
    <n v="7.4999999999999997E-3"/>
    <n v="1802.469032"/>
    <n v="2.6550252226107203E-5"/>
    <n v="1.7700168150738136E-2"/>
    <n v="1"/>
  </r>
  <r>
    <n v="496"/>
    <n v="402825.99"/>
    <n v="3"/>
    <x v="0"/>
    <n v="7.4999999999999997E-3"/>
    <n v="0"/>
    <n v="0"/>
    <n v="0"/>
    <n v="0"/>
    <n v="0"/>
    <n v="0"/>
    <n v="0"/>
    <n v="0"/>
    <n v="0"/>
    <n v="0"/>
    <n v="0"/>
    <n v="0"/>
    <n v="3021.1949249999998"/>
    <n v="0"/>
    <n v="0"/>
    <n v="0"/>
    <n v="0"/>
    <n v="0"/>
    <n v="3021.1949249999998"/>
    <n v="7.4999999999999997E-3"/>
    <n v="1822.260792"/>
    <n v="2.8287541549658777E-5"/>
    <n v="1.1315016619863512E-2"/>
    <n v="1"/>
  </r>
  <r>
    <n v="498"/>
    <n v="404473.07"/>
    <n v="22"/>
    <x v="2"/>
    <n v="0"/>
    <n v="0"/>
    <n v="0"/>
    <n v="1000000"/>
    <n v="7.4999999999999997E-3"/>
    <n v="10000000"/>
    <n v="2.5000000000000001E-3"/>
    <n v="20000000"/>
    <n v="1E-3"/>
    <n v="40000000"/>
    <n v="1E-3"/>
    <n v="60000000"/>
    <n v="1E-3"/>
    <n v="0"/>
    <n v="3033.5480250000001"/>
    <n v="0"/>
    <n v="0"/>
    <n v="0"/>
    <n v="0"/>
    <n v="3033.5480250000001"/>
    <n v="7.4999999999999997E-3"/>
    <n v="1823.578456"/>
    <n v="2.8403204007127356E-5"/>
    <n v="8.3316065087573582E-2"/>
    <n v="1"/>
  </r>
  <r>
    <n v="504"/>
    <n v="409698.12"/>
    <n v="15"/>
    <x v="0"/>
    <n v="7.4999999999999997E-3"/>
    <n v="0"/>
    <n v="0"/>
    <n v="0"/>
    <n v="0"/>
    <n v="0"/>
    <n v="0"/>
    <n v="0"/>
    <n v="0"/>
    <n v="0"/>
    <n v="0"/>
    <n v="0"/>
    <n v="0"/>
    <n v="3072.7358999999997"/>
    <n v="0"/>
    <n v="0"/>
    <n v="0"/>
    <n v="0"/>
    <n v="0"/>
    <n v="3072.7358999999997"/>
    <n v="7.4999999999999997E-3"/>
    <n v="1827.7584959999999"/>
    <n v="2.8770121293109929E-5"/>
    <n v="5.7540242586219863E-2"/>
    <n v="1"/>
  </r>
  <r>
    <n v="513"/>
    <n v="418228.98"/>
    <n v="14"/>
    <x v="0"/>
    <n v="7.4999999999999997E-3"/>
    <n v="0"/>
    <n v="0"/>
    <n v="0"/>
    <n v="0"/>
    <n v="0"/>
    <n v="0"/>
    <n v="0"/>
    <n v="0"/>
    <n v="0"/>
    <n v="0"/>
    <n v="0"/>
    <n v="0"/>
    <n v="3136.7173499999999"/>
    <n v="0"/>
    <n v="0"/>
    <n v="0"/>
    <n v="0"/>
    <n v="0"/>
    <n v="3136.7173499999999"/>
    <n v="7.4999999999999997E-3"/>
    <n v="1834.5831840000001"/>
    <n v="2.9369181588857784E-5"/>
    <n v="5.4822472299201203E-2"/>
    <n v="1"/>
  </r>
  <r>
    <n v="521"/>
    <n v="424081.88"/>
    <n v="14"/>
    <x v="0"/>
    <n v="7.4999999999999997E-3"/>
    <n v="0"/>
    <n v="0"/>
    <n v="0"/>
    <n v="0"/>
    <n v="0"/>
    <n v="0"/>
    <n v="0"/>
    <n v="0"/>
    <n v="0"/>
    <n v="0"/>
    <n v="0"/>
    <n v="0"/>
    <n v="3180.6140999999998"/>
    <n v="0"/>
    <n v="0"/>
    <n v="0"/>
    <n v="0"/>
    <n v="0"/>
    <n v="3180.6140999999998"/>
    <n v="7.4999999999999997E-3"/>
    <n v="1839.265504"/>
    <n v="2.9780188217144103E-5"/>
    <n v="5.5589684672002329E-2"/>
    <n v="1"/>
  </r>
  <r>
    <n v="524"/>
    <n v="432435.55"/>
    <n v="2"/>
    <x v="0"/>
    <n v="7.4999999999999997E-3"/>
    <n v="0"/>
    <n v="0"/>
    <n v="0"/>
    <n v="0"/>
    <n v="0"/>
    <n v="0"/>
    <n v="0"/>
    <n v="0"/>
    <n v="0"/>
    <n v="0"/>
    <n v="0"/>
    <n v="0"/>
    <n v="3243.2666249999997"/>
    <n v="0"/>
    <n v="0"/>
    <n v="0"/>
    <n v="0"/>
    <n v="0"/>
    <n v="3243.2666249999997"/>
    <n v="7.4999999999999997E-3"/>
    <n v="1845.9484400000001"/>
    <n v="3.0366805747003929E-5"/>
    <n v="8.0978148658677144E-3"/>
    <n v="1"/>
  </r>
  <r>
    <n v="534"/>
    <n v="448494.31"/>
    <n v="17"/>
    <x v="0"/>
    <n v="7.4999999999999997E-3"/>
    <n v="0"/>
    <n v="0"/>
    <n v="0"/>
    <n v="0"/>
    <n v="0"/>
    <n v="0"/>
    <n v="0"/>
    <n v="0"/>
    <n v="0"/>
    <n v="0"/>
    <n v="0"/>
    <n v="0"/>
    <n v="3363.7073249999999"/>
    <n v="0"/>
    <n v="0"/>
    <n v="0"/>
    <n v="0"/>
    <n v="0"/>
    <n v="3363.7073249999999"/>
    <n v="7.4999999999999997E-3"/>
    <n v="1858.7954480000001"/>
    <n v="3.1494495747184894E-5"/>
    <n v="7.1387523693619087E-2"/>
    <n v="1"/>
  </r>
  <r>
    <n v="555"/>
    <n v="488959.63"/>
    <n v="2"/>
    <x v="0"/>
    <n v="7.4999999999999997E-3"/>
    <n v="0"/>
    <n v="0"/>
    <n v="0"/>
    <n v="0"/>
    <n v="0"/>
    <n v="0"/>
    <n v="0"/>
    <n v="0"/>
    <n v="0"/>
    <n v="0"/>
    <n v="0"/>
    <n v="0"/>
    <n v="3667.1972249999999"/>
    <n v="0"/>
    <n v="0"/>
    <n v="0"/>
    <n v="0"/>
    <n v="0"/>
    <n v="3667.1972249999999"/>
    <n v="7.4999999999999997E-3"/>
    <n v="1891.167704"/>
    <n v="3.4336081069969644E-5"/>
    <n v="9.1562882853252394E-3"/>
    <n v="1"/>
  </r>
  <r>
    <n v="558"/>
    <n v="493606.1"/>
    <n v="22"/>
    <x v="0"/>
    <n v="7.4999999999999997E-3"/>
    <n v="0"/>
    <n v="0"/>
    <n v="0"/>
    <n v="0"/>
    <n v="0"/>
    <n v="0"/>
    <n v="0"/>
    <n v="0"/>
    <n v="0"/>
    <n v="0"/>
    <n v="0"/>
    <n v="0"/>
    <n v="3702.0457499999998"/>
    <n v="0"/>
    <n v="0"/>
    <n v="0"/>
    <n v="0"/>
    <n v="0"/>
    <n v="3702.0457499999998"/>
    <n v="7.4999999999999997E-3"/>
    <n v="1894.8848800000001"/>
    <n v="3.4662368887655497E-5"/>
    <n v="0.10167628207045613"/>
    <n v="1"/>
  </r>
  <r>
    <n v="75"/>
    <n v="23761.14"/>
    <n v="9"/>
    <x v="0"/>
    <n v="7.4999999999999997E-3"/>
    <n v="0"/>
    <n v="0"/>
    <n v="0"/>
    <n v="0"/>
    <n v="0"/>
    <n v="0"/>
    <n v="0"/>
    <n v="0"/>
    <n v="0"/>
    <n v="0"/>
    <n v="0"/>
    <n v="0"/>
    <n v="178.20855"/>
    <n v="0"/>
    <n v="0"/>
    <n v="0"/>
    <n v="0"/>
    <n v="0"/>
    <n v="178.20855"/>
    <n v="7.5000000000000006E-3"/>
    <n v="1519.008912"/>
    <n v="1.6685721668983158E-6"/>
    <n v="2.0022866002779786E-3"/>
    <n v="1"/>
  </r>
  <r>
    <n v="315"/>
    <n v="191039.81"/>
    <n v="2"/>
    <x v="0"/>
    <n v="7.4999999999999997E-3"/>
    <n v="0"/>
    <n v="0"/>
    <n v="0"/>
    <n v="0"/>
    <n v="0"/>
    <n v="0"/>
    <n v="0"/>
    <n v="0"/>
    <n v="0"/>
    <n v="0"/>
    <n v="0"/>
    <n v="0"/>
    <n v="1432.798575"/>
    <n v="0"/>
    <n v="0"/>
    <n v="0"/>
    <n v="0"/>
    <n v="0"/>
    <n v="1432.798575"/>
    <n v="7.5000000000000006E-3"/>
    <n v="1652.831848"/>
    <n v="1.3415337384298167E-5"/>
    <n v="3.5774233024795108E-3"/>
    <n v="1"/>
  </r>
  <r>
    <n v="460"/>
    <n v="349829.56"/>
    <n v="31"/>
    <x v="0"/>
    <n v="7.4999999999999997E-3"/>
    <n v="0"/>
    <n v="0"/>
    <n v="0"/>
    <n v="0"/>
    <n v="0"/>
    <n v="0"/>
    <n v="0"/>
    <n v="0"/>
    <n v="0"/>
    <n v="0"/>
    <n v="0"/>
    <n v="0"/>
    <n v="2623.7217000000001"/>
    <n v="0"/>
    <n v="0"/>
    <n v="0"/>
    <n v="0"/>
    <n v="0"/>
    <n v="2623.7217000000001"/>
    <n v="7.5000000000000006E-3"/>
    <n v="1809.863648"/>
    <n v="2.4565987447331414E-5"/>
    <n v="0.10153941478230316"/>
    <n v="1"/>
  </r>
  <r>
    <n v="484"/>
    <n v="392218.5"/>
    <n v="33"/>
    <x v="2"/>
    <n v="0"/>
    <n v="0"/>
    <n v="0"/>
    <n v="500000"/>
    <n v="7.4999999999999997E-3"/>
    <n v="1000000"/>
    <n v="5.0000000000000001E-3"/>
    <n v="3000000"/>
    <n v="3.5000000000000001E-3"/>
    <n v="5000000"/>
    <n v="2.5000000000000001E-3"/>
    <n v="80000000"/>
    <n v="1.5E-3"/>
    <n v="0"/>
    <n v="2941.6387500000001"/>
    <n v="0"/>
    <n v="0"/>
    <n v="0"/>
    <n v="0"/>
    <n v="2941.6387500000001"/>
    <n v="7.5000000000000006E-3"/>
    <n v="1903.7748000000001"/>
    <n v="2.7542654621899749E-5"/>
    <n v="0.12118768033635889"/>
    <n v="1"/>
  </r>
  <r>
    <n v="485"/>
    <n v="392826.22"/>
    <n v="11"/>
    <x v="0"/>
    <n v="7.4999999999999997E-3"/>
    <n v="0"/>
    <n v="0"/>
    <n v="0"/>
    <n v="0"/>
    <n v="0"/>
    <n v="0"/>
    <n v="0"/>
    <n v="0"/>
    <n v="0"/>
    <n v="0"/>
    <n v="0"/>
    <n v="0"/>
    <n v="2946.1966499999999"/>
    <n v="0"/>
    <n v="0"/>
    <n v="0"/>
    <n v="0"/>
    <n v="0"/>
    <n v="2946.1966499999999"/>
    <n v="7.5000000000000006E-3"/>
    <n v="1814.260976"/>
    <n v="2.7585330380607767E-5"/>
    <n v="4.0458484558224726E-2"/>
    <n v="1"/>
  </r>
  <r>
    <n v="512"/>
    <n v="417958.54"/>
    <n v="16"/>
    <x v="2"/>
    <n v="0"/>
    <n v="0"/>
    <n v="0"/>
    <n v="500000"/>
    <n v="7.4999999999999997E-3"/>
    <n v="1000000"/>
    <n v="5.0000000000000001E-3"/>
    <n v="10000000"/>
    <n v="2.5000000000000001E-3"/>
    <n v="14000000"/>
    <n v="2.5000000000000001E-3"/>
    <n v="18000000"/>
    <n v="2.5000000000000001E-3"/>
    <n v="0"/>
    <n v="3134.68905"/>
    <n v="0"/>
    <n v="0"/>
    <n v="0"/>
    <n v="0"/>
    <n v="3134.68905"/>
    <n v="7.5000000000000006E-3"/>
    <n v="1834.3668319999999"/>
    <n v="2.9350190553208153E-5"/>
    <n v="6.2613739846844055E-2"/>
    <n v="1"/>
  </r>
  <r>
    <n v="537"/>
    <n v="456156.52"/>
    <n v="12"/>
    <x v="0"/>
    <n v="7.4999999999999997E-3"/>
    <n v="0"/>
    <n v="0"/>
    <n v="0"/>
    <n v="0"/>
    <n v="0"/>
    <n v="0"/>
    <n v="0"/>
    <n v="0"/>
    <n v="0"/>
    <n v="0"/>
    <n v="0"/>
    <n v="0"/>
    <n v="3421.1739000000002"/>
    <n v="0"/>
    <n v="0"/>
    <n v="0"/>
    <n v="0"/>
    <n v="0"/>
    <n v="3421.1739000000002"/>
    <n v="7.5000000000000006E-3"/>
    <n v="1864.9252160000001"/>
    <n v="3.2032557066756684E-5"/>
    <n v="5.1252091306810688E-2"/>
    <n v="1"/>
  </r>
  <r>
    <n v="556"/>
    <n v="491650.81"/>
    <n v="14"/>
    <x v="0"/>
    <n v="7.6E-3"/>
    <n v="0"/>
    <n v="0"/>
    <n v="0"/>
    <n v="0"/>
    <n v="0"/>
    <n v="0"/>
    <n v="0"/>
    <n v="0"/>
    <n v="0"/>
    <n v="0"/>
    <n v="0"/>
    <n v="0"/>
    <n v="3736.5461559999999"/>
    <n v="0"/>
    <n v="0"/>
    <n v="0"/>
    <n v="0"/>
    <n v="0"/>
    <n v="3736.5461559999999"/>
    <n v="7.6E-3"/>
    <n v="1893.3206479999999"/>
    <n v="3.4985397256374576E-5"/>
    <n v="6.4446784419637387E-2"/>
    <n v="1"/>
  </r>
  <r>
    <n v="249"/>
    <n v="129761.12"/>
    <n v="11"/>
    <x v="1"/>
    <n v="0"/>
    <n v="1000"/>
    <n v="0"/>
    <n v="0"/>
    <n v="0"/>
    <n v="0"/>
    <n v="0"/>
    <n v="0"/>
    <n v="0"/>
    <n v="0"/>
    <n v="0"/>
    <n v="0"/>
    <n v="0"/>
    <n v="0"/>
    <n v="0"/>
    <n v="0"/>
    <n v="0"/>
    <n v="0"/>
    <n v="0"/>
    <n v="1000"/>
    <n v="7.7064686248084178E-3"/>
    <n v="1603.808896"/>
    <n v="9.3630309370583825E-6"/>
    <n v="1.3364531190860797E-2"/>
    <n v="1"/>
  </r>
  <r>
    <n v="435"/>
    <n v="321735.26"/>
    <n v="7"/>
    <x v="3"/>
    <n v="5.0000000000000001E-3"/>
    <n v="0"/>
    <n v="2500"/>
    <n v="0"/>
    <n v="0"/>
    <n v="0"/>
    <n v="0"/>
    <n v="0"/>
    <n v="0"/>
    <n v="0"/>
    <n v="0"/>
    <n v="0"/>
    <n v="0"/>
    <n v="1608.6763000000001"/>
    <n v="0"/>
    <n v="0"/>
    <n v="0"/>
    <n v="0"/>
    <n v="0"/>
    <n v="2500"/>
    <n v="7.7703637456460316E-3"/>
    <n v="1757.3882080000001"/>
    <n v="2.3407577342645955E-5"/>
    <n v="2.1086920350457658E-2"/>
    <n v="1"/>
  </r>
  <r>
    <n v="25"/>
    <n v="5638.65"/>
    <n v="3"/>
    <x v="2"/>
    <n v="0"/>
    <n v="0"/>
    <n v="0"/>
    <n v="1000000"/>
    <n v="8.0000000000000002E-3"/>
    <n v="2000000"/>
    <n v="6.0000000000000001E-3"/>
    <n v="3000000"/>
    <n v="4.0000000000000001E-3"/>
    <n v="8000000"/>
    <n v="4.0000000000000001E-3"/>
    <n v="16000000"/>
    <n v="4.0000000000000001E-3"/>
    <n v="0"/>
    <n v="45.109200000000001"/>
    <n v="0"/>
    <n v="0"/>
    <n v="0"/>
    <n v="0"/>
    <n v="45.109200000000001"/>
    <n v="8.0000000000000002E-3"/>
    <n v="1504.5109199999999"/>
    <n v="4.2235883514595398E-7"/>
    <n v="1.5838456317973274E-4"/>
    <n v="1"/>
  </r>
  <r>
    <n v="31"/>
    <n v="7905.28"/>
    <n v="7"/>
    <x v="2"/>
    <n v="0"/>
    <n v="0"/>
    <n v="0"/>
    <n v="1000000"/>
    <n v="8.0000000000000002E-3"/>
    <n v="2000000"/>
    <n v="6.0000000000000001E-3"/>
    <n v="5000000"/>
    <n v="4.0000000000000001E-3"/>
    <n v="8000000"/>
    <n v="4.0000000000000001E-3"/>
    <n v="16000000"/>
    <n v="4.0000000000000001E-3"/>
    <n v="0"/>
    <n v="63.242240000000002"/>
    <n v="0"/>
    <n v="0"/>
    <n v="0"/>
    <n v="0"/>
    <n v="63.242240000000002"/>
    <n v="8.0000000000000002E-3"/>
    <n v="1506.324224"/>
    <n v="5.9213904964887107E-7"/>
    <n v="5.1812166844276216E-4"/>
    <n v="1"/>
  </r>
  <r>
    <n v="66"/>
    <n v="19386.490000000002"/>
    <n v="37"/>
    <x v="2"/>
    <n v="0"/>
    <n v="0"/>
    <n v="0"/>
    <n v="1000000"/>
    <n v="8.0000000000000002E-3"/>
    <n v="2000000"/>
    <n v="6.0000000000000001E-3"/>
    <n v="3000000"/>
    <n v="4.0000000000000001E-3"/>
    <n v="5000000"/>
    <n v="4.0000000000000001E-3"/>
    <n v="10000000"/>
    <n v="4.0000000000000001E-3"/>
    <n v="0"/>
    <n v="155.09192000000002"/>
    <n v="0"/>
    <n v="0"/>
    <n v="0"/>
    <n v="0"/>
    <n v="155.09192000000002"/>
    <n v="8.0000000000000002E-3"/>
    <n v="1725.509192"/>
    <n v="1.4521304450477839E-6"/>
    <n v="6.716103308346E-3"/>
    <n v="1"/>
  </r>
  <r>
    <n v="71"/>
    <n v="22307.119999999999"/>
    <n v="55"/>
    <x v="2"/>
    <n v="0"/>
    <n v="0"/>
    <n v="0"/>
    <n v="1000000"/>
    <n v="8.0000000000000002E-3"/>
    <n v="2000000"/>
    <n v="6.0000000000000001E-3"/>
    <n v="3000000"/>
    <n v="4.0000000000000001E-3"/>
    <n v="6000000"/>
    <n v="4.0000000000000001E-3"/>
    <n v="12000000"/>
    <n v="4.0000000000000001E-3"/>
    <n v="0"/>
    <n v="178.45696000000001"/>
    <n v="0"/>
    <n v="0"/>
    <n v="0"/>
    <n v="0"/>
    <n v="178.45696000000001"/>
    <n v="8.0000000000000002E-3"/>
    <n v="2267.8456959999999"/>
    <n v="1.6708980374133901E-6"/>
    <n v="1.1487424007217058E-2"/>
    <n v="1"/>
  </r>
  <r>
    <n v="111"/>
    <n v="40879.89"/>
    <n v="2"/>
    <x v="0"/>
    <n v="8.0000000000000002E-3"/>
    <n v="0"/>
    <n v="0"/>
    <n v="0"/>
    <n v="0"/>
    <n v="0"/>
    <n v="0"/>
    <n v="0"/>
    <n v="0"/>
    <n v="0"/>
    <n v="0"/>
    <n v="0"/>
    <n v="0"/>
    <n v="327.03912000000003"/>
    <n v="0"/>
    <n v="0"/>
    <n v="0"/>
    <n v="0"/>
    <n v="0"/>
    <n v="327.03912000000003"/>
    <n v="8.0000000000000002E-3"/>
    <n v="1532.7039119999999"/>
    <n v="3.062077398188349E-6"/>
    <n v="7.6551934954708723E-4"/>
    <n v="1"/>
  </r>
  <r>
    <n v="212"/>
    <n v="103666.17"/>
    <n v="6"/>
    <x v="2"/>
    <n v="0"/>
    <n v="0"/>
    <n v="0"/>
    <n v="1000000"/>
    <n v="8.0000000000000002E-3"/>
    <n v="2000000"/>
    <n v="6.0000000000000001E-3"/>
    <n v="3000000"/>
    <n v="4.0000000000000001E-3"/>
    <n v="8000000"/>
    <n v="4.0000000000000001E-3"/>
    <n v="16000000"/>
    <n v="4.0000000000000001E-3"/>
    <n v="0"/>
    <n v="829.32935999999995"/>
    <n v="0"/>
    <n v="0"/>
    <n v="0"/>
    <n v="0"/>
    <n v="829.32935999999995"/>
    <n v="8.0000000000000002E-3"/>
    <n v="1582.9329359999999"/>
    <n v="7.7650364546908296E-6"/>
    <n v="5.8237773410181213E-3"/>
    <n v="1"/>
  </r>
  <r>
    <n v="234"/>
    <n v="119817.56"/>
    <n v="1"/>
    <x v="0"/>
    <n v="8.0000000000000002E-3"/>
    <n v="0"/>
    <n v="0"/>
    <n v="0"/>
    <n v="0"/>
    <n v="0"/>
    <n v="0"/>
    <n v="0"/>
    <n v="0"/>
    <n v="0"/>
    <n v="0"/>
    <n v="0"/>
    <n v="0"/>
    <n v="958.54048"/>
    <n v="0"/>
    <n v="0"/>
    <n v="0"/>
    <n v="0"/>
    <n v="0"/>
    <n v="958.54048"/>
    <n v="8.0000000000000002E-3"/>
    <n v="1595.8540479999999"/>
    <n v="8.9748441686627907E-6"/>
    <n v="1.1218555210828489E-3"/>
    <n v="1"/>
  </r>
  <r>
    <n v="285"/>
    <n v="156833.59"/>
    <n v="8"/>
    <x v="2"/>
    <n v="0"/>
    <n v="0"/>
    <n v="0"/>
    <n v="1000000"/>
    <n v="8.0000000000000002E-3"/>
    <n v="2000000"/>
    <n v="6.0000000000000001E-3"/>
    <n v="3000000"/>
    <n v="4.0000000000000001E-3"/>
    <n v="8000000"/>
    <n v="4.0000000000000001E-3"/>
    <n v="16000000"/>
    <n v="4.0000000000000001E-3"/>
    <n v="0"/>
    <n v="1254.6687199999999"/>
    <n v="0"/>
    <n v="0"/>
    <n v="0"/>
    <n v="0"/>
    <n v="1254.6687199999999"/>
    <n v="8.0000000000000002E-3"/>
    <n v="1625.466872"/>
    <n v="1.1747502041119441E-5"/>
    <n v="1.1747502041119441E-2"/>
    <n v="1"/>
  </r>
  <r>
    <n v="306"/>
    <n v="183393.86"/>
    <n v="8"/>
    <x v="0"/>
    <n v="8.0000000000000002E-3"/>
    <n v="0"/>
    <n v="0"/>
    <n v="0"/>
    <n v="0"/>
    <n v="0"/>
    <n v="0"/>
    <n v="0"/>
    <n v="0"/>
    <n v="0"/>
    <n v="0"/>
    <n v="0"/>
    <n v="0"/>
    <n v="1467.1508799999999"/>
    <n v="0"/>
    <n v="0"/>
    <n v="0"/>
    <n v="0"/>
    <n v="0"/>
    <n v="1467.1508799999999"/>
    <n v="8.0000000000000002E-3"/>
    <n v="1646.7150879999999"/>
    <n v="1.3736979078772429E-5"/>
    <n v="1.3736979078772429E-2"/>
    <n v="1"/>
  </r>
  <r>
    <n v="348"/>
    <n v="225910.14"/>
    <n v="9"/>
    <x v="2"/>
    <n v="0"/>
    <n v="0"/>
    <n v="0"/>
    <n v="500000"/>
    <n v="8.0000000000000002E-3"/>
    <n v="999999"/>
    <n v="7.4999999999999997E-3"/>
    <n v="1000000"/>
    <n v="7.0000000000000001E-3"/>
    <n v="4000000"/>
    <n v="7.0000000000000001E-3"/>
    <n v="8000000"/>
    <n v="7.0000000000000001E-3"/>
    <n v="0"/>
    <n v="1807.2811200000001"/>
    <n v="0"/>
    <n v="0"/>
    <n v="0"/>
    <n v="0"/>
    <n v="1807.2811200000001"/>
    <n v="8.0000000000000002E-3"/>
    <n v="1680.728112"/>
    <n v="1.6921629038521524E-5"/>
    <n v="1.9036832668336712E-2"/>
    <n v="1"/>
  </r>
  <r>
    <n v="349"/>
    <n v="226759.54"/>
    <n v="7"/>
    <x v="2"/>
    <n v="0"/>
    <n v="0"/>
    <n v="0"/>
    <n v="1000000"/>
    <n v="8.0000000000000002E-3"/>
    <n v="2000000"/>
    <n v="6.0000000000000001E-3"/>
    <n v="5000000"/>
    <n v="4.0000000000000001E-3"/>
    <n v="10000000"/>
    <n v="4.0000000000000001E-3"/>
    <n v="15000000"/>
    <n v="4.0000000000000001E-3"/>
    <n v="0"/>
    <n v="1814.0763200000001"/>
    <n v="0"/>
    <n v="0"/>
    <n v="0"/>
    <n v="0"/>
    <n v="1814.0763200000001"/>
    <n v="8.0000000000000002E-3"/>
    <n v="1681.4076319999999"/>
    <n v="1.6985252706345024E-5"/>
    <n v="1.4862096118051896E-2"/>
    <n v="1"/>
  </r>
  <r>
    <n v="352"/>
    <n v="229968.82"/>
    <n v="2"/>
    <x v="0"/>
    <n v="8.0000000000000002E-3"/>
    <n v="0"/>
    <n v="0"/>
    <n v="0"/>
    <n v="0"/>
    <n v="0"/>
    <n v="0"/>
    <n v="0"/>
    <n v="0"/>
    <n v="0"/>
    <n v="0"/>
    <n v="0"/>
    <n v="0"/>
    <n v="1839.7505600000002"/>
    <n v="0"/>
    <n v="0"/>
    <n v="0"/>
    <n v="0"/>
    <n v="0"/>
    <n v="1839.7505600000002"/>
    <n v="8.0000000000000002E-3"/>
    <n v="1683.975056"/>
    <n v="1.7225641409750483E-5"/>
    <n v="4.3064103524376209E-3"/>
    <n v="1"/>
  </r>
  <r>
    <n v="354"/>
    <n v="234810.74"/>
    <n v="17"/>
    <x v="2"/>
    <n v="0"/>
    <n v="0"/>
    <n v="0"/>
    <n v="1000000"/>
    <n v="8.0000000000000002E-3"/>
    <n v="2000000"/>
    <n v="6.0000000000000001E-3"/>
    <n v="3000000"/>
    <n v="4.0000000000000001E-3"/>
    <n v="8000000"/>
    <n v="4.0000000000000001E-3"/>
    <n v="16000000"/>
    <n v="4.0000000000000001E-3"/>
    <n v="0"/>
    <n v="1878.4859200000001"/>
    <n v="0"/>
    <n v="0"/>
    <n v="0"/>
    <n v="0"/>
    <n v="1878.4859200000001"/>
    <n v="8.0000000000000002E-3"/>
    <n v="1687.8485920000001"/>
    <n v="1.7588321783788578E-5"/>
    <n v="3.7375183790550721E-2"/>
    <n v="1"/>
  </r>
  <r>
    <n v="355"/>
    <n v="235002.67"/>
    <n v="7"/>
    <x v="2"/>
    <n v="0"/>
    <n v="0"/>
    <n v="0"/>
    <n v="1000000"/>
    <n v="8.0000000000000002E-3"/>
    <n v="5000000"/>
    <n v="6.4999999999999997E-3"/>
    <n v="10000000"/>
    <n v="5.0000000000000001E-3"/>
    <n v="20000000"/>
    <n v="5.0000000000000001E-3"/>
    <n v="50000000"/>
    <n v="5.0000000000000001E-3"/>
    <n v="0"/>
    <n v="1880.0213600000002"/>
    <n v="0"/>
    <n v="0"/>
    <n v="0"/>
    <n v="0"/>
    <n v="1880.0213600000002"/>
    <n v="8.0000000000000002E-3"/>
    <n v="1688.0021360000001"/>
    <n v="1.7602698156010575E-5"/>
    <n v="1.5402360886509254E-2"/>
    <n v="1"/>
  </r>
  <r>
    <n v="376"/>
    <n v="258826.98"/>
    <n v="1"/>
    <x v="0"/>
    <n v="8.0000000000000002E-3"/>
    <n v="0"/>
    <n v="0"/>
    <n v="0"/>
    <n v="0"/>
    <n v="0"/>
    <n v="0"/>
    <n v="0"/>
    <n v="0"/>
    <n v="0"/>
    <n v="0"/>
    <n v="0"/>
    <n v="0"/>
    <n v="2070.6158399999999"/>
    <n v="0"/>
    <n v="0"/>
    <n v="0"/>
    <n v="0"/>
    <n v="0"/>
    <n v="2070.6158399999999"/>
    <n v="8.0000000000000002E-3"/>
    <n v="1707.061584"/>
    <n v="1.9387240168683131E-5"/>
    <n v="2.4234050210853912E-3"/>
    <n v="1"/>
  </r>
  <r>
    <n v="436"/>
    <n v="323492.03000000003"/>
    <n v="46"/>
    <x v="2"/>
    <n v="0"/>
    <n v="0"/>
    <n v="0"/>
    <n v="1000000"/>
    <n v="8.0000000000000002E-3"/>
    <n v="2000000"/>
    <n v="6.0000000000000001E-3"/>
    <n v="5000000"/>
    <n v="4.0000000000000001E-3"/>
    <n v="8000000"/>
    <n v="4.0000000000000001E-3"/>
    <n v="16000000"/>
    <n v="4.0000000000000001E-3"/>
    <n v="0"/>
    <n v="2587.9362400000005"/>
    <n v="0"/>
    <n v="0"/>
    <n v="0"/>
    <n v="0"/>
    <n v="2587.9362400000005"/>
    <n v="8.0000000000000002E-3"/>
    <n v="2238.7936239999999"/>
    <n v="2.4230927078254548E-5"/>
    <n v="0.13932783069996366"/>
    <n v="1"/>
  </r>
  <r>
    <n v="448"/>
    <n v="336242.38"/>
    <n v="38"/>
    <x v="2"/>
    <n v="0"/>
    <n v="0"/>
    <n v="0"/>
    <n v="1000000"/>
    <n v="8.0000000000000002E-3"/>
    <n v="2000000"/>
    <n v="6.0000000000000001E-3"/>
    <n v="5000000"/>
    <n v="4.0000000000000001E-3"/>
    <n v="8000000"/>
    <n v="4.0000000000000001E-3"/>
    <n v="16000000"/>
    <n v="4.0000000000000001E-3"/>
    <n v="0"/>
    <n v="2689.9390400000002"/>
    <n v="0"/>
    <n v="0"/>
    <n v="0"/>
    <n v="0"/>
    <n v="2689.9390400000002"/>
    <n v="8.0000000000000002E-3"/>
    <n v="2008.9939039999999"/>
    <n v="2.5185982450321126E-5"/>
    <n v="0.11963341663902535"/>
    <n v="1"/>
  </r>
  <r>
    <n v="472"/>
    <n v="366844.96"/>
    <n v="24"/>
    <x v="0"/>
    <n v="8.0000000000000002E-3"/>
    <n v="0"/>
    <n v="0"/>
    <n v="0"/>
    <n v="0"/>
    <n v="0"/>
    <n v="0"/>
    <n v="0"/>
    <n v="0"/>
    <n v="0"/>
    <n v="0"/>
    <n v="0"/>
    <n v="0"/>
    <n v="2934.7596800000001"/>
    <n v="0"/>
    <n v="0"/>
    <n v="0"/>
    <n v="0"/>
    <n v="0"/>
    <n v="2934.7596800000001"/>
    <n v="8.0000000000000002E-3"/>
    <n v="1793.475968"/>
    <n v="2.7478245676671562E-5"/>
    <n v="8.2434737030014679E-2"/>
    <n v="1"/>
  </r>
  <r>
    <n v="486"/>
    <n v="393622.43"/>
    <n v="54"/>
    <x v="2"/>
    <n v="0"/>
    <n v="0"/>
    <n v="0"/>
    <n v="499999"/>
    <n v="8.0000000000000002E-3"/>
    <n v="999999"/>
    <n v="6.4999999999999997E-3"/>
    <n v="1999999"/>
    <n v="5.0000000000000001E-3"/>
    <n v="20000000"/>
    <n v="5.0000000000000001E-3"/>
    <n v="30000000"/>
    <n v="5.0000000000000001E-3"/>
    <n v="0"/>
    <n v="3148.9794400000001"/>
    <n v="0"/>
    <n v="0"/>
    <n v="0"/>
    <n v="0"/>
    <n v="3148.9794400000001"/>
    <n v="8.0000000000000002E-3"/>
    <n v="2534.8979439999998"/>
    <n v="2.9483991916880781E-5"/>
    <n v="0.19901694543894527"/>
    <n v="1"/>
  </r>
  <r>
    <n v="510"/>
    <n v="414880.55"/>
    <n v="20"/>
    <x v="2"/>
    <n v="0"/>
    <n v="0"/>
    <n v="0"/>
    <n v="1000000"/>
    <n v="8.0000000000000002E-3"/>
    <n v="2000000"/>
    <n v="6.0000000000000001E-3"/>
    <n v="3000000"/>
    <n v="4.0000000000000001E-3"/>
    <n v="8000000"/>
    <n v="4.0000000000000001E-3"/>
    <n v="16000000"/>
    <n v="4.0000000000000001E-3"/>
    <n v="0"/>
    <n v="3319.0443999999998"/>
    <n v="0"/>
    <n v="0"/>
    <n v="0"/>
    <n v="0"/>
    <n v="3319.0443999999998"/>
    <n v="8.0000000000000002E-3"/>
    <n v="1831.90444"/>
    <n v="3.1076315398670375E-5"/>
    <n v="7.7690788496675933E-2"/>
    <n v="1"/>
  </r>
  <r>
    <n v="124"/>
    <n v="48526.89"/>
    <n v="23"/>
    <x v="0"/>
    <n v="8.5000000000000006E-3"/>
    <n v="0"/>
    <n v="0"/>
    <n v="0"/>
    <n v="0"/>
    <n v="0"/>
    <n v="0"/>
    <n v="0"/>
    <n v="0"/>
    <n v="0"/>
    <n v="0"/>
    <n v="0"/>
    <n v="0"/>
    <n v="412.478565"/>
    <n v="0"/>
    <n v="0"/>
    <n v="0"/>
    <n v="0"/>
    <n v="0"/>
    <n v="412.478565"/>
    <n v="8.5000000000000006E-3"/>
    <n v="1538.821512"/>
    <n v="3.8620495649684469E-6"/>
    <n v="1.0450251764032269E-2"/>
    <n v="1"/>
  </r>
  <r>
    <n v="170"/>
    <n v="69924.850000000006"/>
    <n v="10"/>
    <x v="0"/>
    <n v="8.5000000000000006E-3"/>
    <n v="0"/>
    <n v="0"/>
    <n v="0"/>
    <n v="0"/>
    <n v="0"/>
    <n v="0"/>
    <n v="0"/>
    <n v="0"/>
    <n v="0"/>
    <n v="0"/>
    <n v="0"/>
    <n v="0"/>
    <n v="594.3612250000001"/>
    <n v="0"/>
    <n v="0"/>
    <n v="0"/>
    <n v="0"/>
    <n v="0"/>
    <n v="594.3612250000001"/>
    <n v="8.5000000000000006E-3"/>
    <n v="1555.9398799999999"/>
    <n v="5.5650225374629187E-6"/>
    <n v="6.5470853381916685E-3"/>
    <n v="1"/>
  </r>
  <r>
    <n v="185"/>
    <n v="82498.28"/>
    <n v="8"/>
    <x v="0"/>
    <n v="8.5000000000000006E-3"/>
    <n v="0"/>
    <n v="0"/>
    <n v="0"/>
    <n v="0"/>
    <n v="0"/>
    <n v="0"/>
    <n v="0"/>
    <n v="0"/>
    <n v="0"/>
    <n v="0"/>
    <n v="0"/>
    <n v="0"/>
    <n v="701.23538000000008"/>
    <n v="0"/>
    <n v="0"/>
    <n v="0"/>
    <n v="0"/>
    <n v="0"/>
    <n v="701.23538000000008"/>
    <n v="8.5000000000000006E-3"/>
    <n v="1565.9986240000001"/>
    <n v="6.565688557099891E-6"/>
    <n v="6.1794715831528383E-3"/>
    <n v="1"/>
  </r>
  <r>
    <n v="238"/>
    <n v="124643.32"/>
    <n v="8"/>
    <x v="0"/>
    <n v="8.5000000000000006E-3"/>
    <n v="0"/>
    <n v="0"/>
    <n v="0"/>
    <n v="0"/>
    <n v="0"/>
    <n v="0"/>
    <n v="0"/>
    <n v="0"/>
    <n v="0"/>
    <n v="0"/>
    <n v="0"/>
    <n v="0"/>
    <n v="1059.4682200000002"/>
    <n v="0"/>
    <n v="0"/>
    <n v="0"/>
    <n v="0"/>
    <n v="0"/>
    <n v="1059.4682200000002"/>
    <n v="8.5000000000000006E-3"/>
    <n v="1599.7146560000001"/>
    <n v="9.9198337206901783E-6"/>
    <n v="9.3363140900613439E-3"/>
    <n v="1"/>
  </r>
  <r>
    <n v="265"/>
    <n v="136715.24"/>
    <n v="10"/>
    <x v="3"/>
    <n v="8.5000000000000006E-3"/>
    <n v="0"/>
    <n v="400"/>
    <n v="0"/>
    <n v="0"/>
    <n v="0"/>
    <n v="0"/>
    <n v="0"/>
    <n v="0"/>
    <n v="0"/>
    <n v="0"/>
    <n v="0"/>
    <n v="0"/>
    <n v="1162.07954"/>
    <n v="0"/>
    <n v="0"/>
    <n v="0"/>
    <n v="0"/>
    <n v="0"/>
    <n v="1162.07954"/>
    <n v="8.5000000000000006E-3"/>
    <n v="1609.372192"/>
    <n v="1.0880586684342574E-5"/>
    <n v="1.2800690216873616E-2"/>
    <n v="1"/>
  </r>
  <r>
    <n v="324"/>
    <n v="199959.62"/>
    <n v="6"/>
    <x v="0"/>
    <n v="8.5000000000000006E-3"/>
    <n v="0"/>
    <n v="0"/>
    <n v="0"/>
    <n v="0"/>
    <n v="0"/>
    <n v="0"/>
    <n v="0"/>
    <n v="0"/>
    <n v="0"/>
    <n v="0"/>
    <n v="0"/>
    <n v="0"/>
    <n v="1699.6567700000001"/>
    <n v="0"/>
    <n v="0"/>
    <n v="0"/>
    <n v="0"/>
    <n v="0"/>
    <n v="1699.6567700000001"/>
    <n v="8.5000000000000006E-3"/>
    <n v="1659.9676959999999"/>
    <n v="1.5913938919890724E-5"/>
    <n v="1.1233368649334628E-2"/>
    <n v="1"/>
  </r>
  <r>
    <n v="441"/>
    <n v="330409.8"/>
    <n v="1"/>
    <x v="0"/>
    <n v="8.5000000000000006E-3"/>
    <n v="0"/>
    <n v="0"/>
    <n v="0"/>
    <n v="0"/>
    <n v="0"/>
    <n v="0"/>
    <n v="0"/>
    <n v="0"/>
    <n v="0"/>
    <n v="0"/>
    <n v="0"/>
    <n v="0"/>
    <n v="2808.4833000000003"/>
    <n v="0"/>
    <n v="0"/>
    <n v="0"/>
    <n v="0"/>
    <n v="0"/>
    <n v="2808.4833000000003"/>
    <n v="8.5000000000000006E-3"/>
    <n v="1764.3278399999999"/>
    <n v="2.629591602411182E-5"/>
    <n v="3.0936371793072728E-3"/>
    <n v="1"/>
  </r>
  <r>
    <n v="97"/>
    <n v="33616.699999999997"/>
    <n v="2"/>
    <x v="0"/>
    <n v="8.9999999999999993E-3"/>
    <n v="0"/>
    <n v="0"/>
    <n v="0"/>
    <n v="0"/>
    <n v="0"/>
    <n v="0"/>
    <n v="0"/>
    <n v="0"/>
    <n v="0"/>
    <n v="0"/>
    <n v="0"/>
    <n v="0"/>
    <n v="302.55029999999994"/>
    <n v="0"/>
    <n v="0"/>
    <n v="0"/>
    <n v="0"/>
    <n v="0"/>
    <n v="302.55029999999994"/>
    <n v="8.9999999999999993E-3"/>
    <n v="1526.89336"/>
    <n v="2.8327878189162943E-6"/>
    <n v="6.2950840420362096E-4"/>
    <n v="1"/>
  </r>
  <r>
    <n v="173"/>
    <n v="70098.41"/>
    <n v="7"/>
    <x v="0"/>
    <n v="8.9999999999999993E-3"/>
    <n v="0"/>
    <n v="0"/>
    <n v="0"/>
    <n v="0"/>
    <n v="0"/>
    <n v="0"/>
    <n v="0"/>
    <n v="0"/>
    <n v="0"/>
    <n v="0"/>
    <n v="0"/>
    <n v="0"/>
    <n v="630.88568999999995"/>
    <n v="0"/>
    <n v="0"/>
    <n v="0"/>
    <n v="0"/>
    <n v="0"/>
    <n v="630.88568999999995"/>
    <n v="8.9999999999999993E-3"/>
    <n v="1556.078728"/>
    <n v="5.9070022332174235E-6"/>
    <n v="4.5943350702802189E-3"/>
    <n v="1"/>
  </r>
  <r>
    <n v="312"/>
    <n v="188332.7"/>
    <n v="21"/>
    <x v="0"/>
    <n v="8.9999999999999993E-3"/>
    <n v="0"/>
    <n v="0"/>
    <n v="0"/>
    <n v="0"/>
    <n v="0"/>
    <n v="0"/>
    <n v="0"/>
    <n v="0"/>
    <n v="0"/>
    <n v="0"/>
    <n v="0"/>
    <n v="0"/>
    <n v="1694.9943000000001"/>
    <n v="0"/>
    <n v="0"/>
    <n v="0"/>
    <n v="0"/>
    <n v="0"/>
    <n v="1694.9943000000001"/>
    <n v="8.9999999999999993E-3"/>
    <n v="1650.66616"/>
    <n v="1.5870284069037619E-5"/>
    <n v="3.7030662827754447E-2"/>
    <n v="1"/>
  </r>
  <r>
    <n v="382"/>
    <n v="265830.03999999998"/>
    <n v="4"/>
    <x v="0"/>
    <n v="8.9999999999999993E-3"/>
    <n v="0"/>
    <n v="0"/>
    <n v="0"/>
    <n v="0"/>
    <n v="0"/>
    <n v="0"/>
    <n v="0"/>
    <n v="0"/>
    <n v="0"/>
    <n v="0"/>
    <n v="0"/>
    <n v="0"/>
    <n v="2392.4703599999998"/>
    <n v="0"/>
    <n v="0"/>
    <n v="0"/>
    <n v="0"/>
    <n v="0"/>
    <n v="2392.4703599999998"/>
    <n v="8.9999999999999993E-3"/>
    <n v="1712.6640319999999"/>
    <n v="2.2400773996675199E-5"/>
    <n v="9.9558995540778676E-3"/>
    <n v="1"/>
  </r>
  <r>
    <n v="432"/>
    <n v="315276.69"/>
    <n v="4"/>
    <x v="0"/>
    <n v="8.9999999999999993E-3"/>
    <n v="0"/>
    <n v="0"/>
    <n v="0"/>
    <n v="0"/>
    <n v="0"/>
    <n v="0"/>
    <n v="0"/>
    <n v="0"/>
    <n v="0"/>
    <n v="0"/>
    <n v="0"/>
    <n v="0"/>
    <n v="2837.4902099999999"/>
    <n v="0"/>
    <n v="0"/>
    <n v="0"/>
    <n v="0"/>
    <n v="0"/>
    <n v="2837.4902099999999"/>
    <n v="8.9999999999999993E-3"/>
    <n v="1752.221352"/>
    <n v="2.6567508619830286E-5"/>
    <n v="1.1807781608813461E-2"/>
    <n v="1"/>
  </r>
  <r>
    <n v="433"/>
    <n v="318036.99"/>
    <n v="14"/>
    <x v="2"/>
    <n v="0"/>
    <n v="0"/>
    <n v="0"/>
    <n v="1000000"/>
    <n v="8.9999999999999993E-3"/>
    <n v="2500000"/>
    <n v="6.0000000000000001E-3"/>
    <n v="5000000"/>
    <n v="4.4999999999999997E-3"/>
    <n v="80000000"/>
    <n v="4.4999999999999997E-3"/>
    <n v="160000000"/>
    <n v="4.4999999999999997E-3"/>
    <n v="0"/>
    <n v="2862.3329099999996"/>
    <n v="0"/>
    <n v="0"/>
    <n v="0"/>
    <n v="0"/>
    <n v="2862.3329099999996"/>
    <n v="8.9999999999999993E-3"/>
    <n v="1754.429592"/>
    <n v="2.6800111588490341E-5"/>
    <n v="4.1689062470984979E-2"/>
    <n v="1"/>
  </r>
  <r>
    <n v="466"/>
    <n v="356324.12"/>
    <n v="4"/>
    <x v="2"/>
    <n v="0"/>
    <n v="0"/>
    <n v="0"/>
    <n v="1000000"/>
    <n v="8.9999999999999993E-3"/>
    <n v="2500000"/>
    <n v="6.0000000000000001E-3"/>
    <n v="5000000"/>
    <n v="4.4999999999999997E-3"/>
    <n v="8000000"/>
    <n v="4.4999999999999997E-3"/>
    <n v="16000000"/>
    <n v="4.4999999999999997E-3"/>
    <n v="0"/>
    <n v="3206.9170799999997"/>
    <n v="0"/>
    <n v="0"/>
    <n v="0"/>
    <n v="0"/>
    <n v="3206.9170799999997"/>
    <n v="8.9999999999999993E-3"/>
    <n v="1785.0592959999999"/>
    <n v="3.0026463832620929E-5"/>
    <n v="1.3345095036720414E-2"/>
    <n v="1"/>
  </r>
  <r>
    <n v="549"/>
    <n v="476908.96"/>
    <n v="29"/>
    <x v="2"/>
    <n v="0"/>
    <n v="0"/>
    <n v="0"/>
    <n v="250000"/>
    <n v="0.01"/>
    <n v="500000"/>
    <n v="8.0000000000000002E-3"/>
    <n v="750000"/>
    <n v="7.0000000000000001E-3"/>
    <n v="1000000"/>
    <n v="6.4999999999999997E-3"/>
    <n v="1500000"/>
    <n v="6.0000000000000001E-3"/>
    <n v="0"/>
    <n v="2500"/>
    <n v="1815.2716800000003"/>
    <n v="0"/>
    <n v="0"/>
    <n v="0"/>
    <n v="4315.2716799999998"/>
    <n v="9.0484181299508391E-3"/>
    <n v="1881.5271680000001"/>
    <n v="4.0404022241651901E-5"/>
    <n v="0.12949408705256985"/>
    <n v="1"/>
  </r>
  <r>
    <n v="474"/>
    <n v="369374.87"/>
    <n v="4"/>
    <x v="0"/>
    <n v="9.1999999999999998E-3"/>
    <n v="0"/>
    <n v="0"/>
    <n v="0"/>
    <n v="0"/>
    <n v="0"/>
    <n v="0"/>
    <n v="0"/>
    <n v="0"/>
    <n v="0"/>
    <n v="0"/>
    <n v="0"/>
    <n v="0"/>
    <n v="3398.2488039999998"/>
    <n v="0"/>
    <n v="0"/>
    <n v="0"/>
    <n v="0"/>
    <n v="0"/>
    <n v="3398.2488039999998"/>
    <n v="9.1999999999999998E-3"/>
    <n v="1795.499896"/>
    <n v="3.1817908683673645E-5"/>
    <n v="1.3833873340727674E-2"/>
    <n v="1"/>
  </r>
  <r>
    <n v="427"/>
    <n v="311708.21999999997"/>
    <n v="10"/>
    <x v="2"/>
    <n v="5.9999999999999995E-4"/>
    <n v="0"/>
    <n v="0"/>
    <n v="200000"/>
    <n v="8.9999999999999993E-3"/>
    <n v="500000"/>
    <n v="8.0000000000000002E-3"/>
    <n v="50000000"/>
    <n v="7.0000000000000001E-3"/>
    <n v="60000000"/>
    <n v="7.0000000000000001E-3"/>
    <n v="70000000"/>
    <n v="7.0000000000000001E-3"/>
    <n v="187.02493199999998"/>
    <n v="1799.9999999999998"/>
    <n v="893.66575999999975"/>
    <n v="0"/>
    <n v="0"/>
    <n v="0"/>
    <n v="2880.6906919999997"/>
    <n v="9.2416256844301374E-3"/>
    <n v="1749.3665759999999"/>
    <n v="2.6971996069292117E-5"/>
    <n v="2.9185337071954004E-2"/>
    <n v="1"/>
  </r>
  <r>
    <n v="495"/>
    <n v="401039.07"/>
    <n v="3"/>
    <x v="2"/>
    <n v="0"/>
    <n v="0"/>
    <n v="0"/>
    <n v="100000"/>
    <n v="0.01"/>
    <n v="1000000"/>
    <n v="8.9999999999999993E-3"/>
    <n v="5000000"/>
    <n v="7.4999999999999997E-3"/>
    <n v="10000000"/>
    <n v="7.4999999999999997E-3"/>
    <n v="1000000000"/>
    <n v="7.4999999999999997E-3"/>
    <n v="0"/>
    <n v="1000"/>
    <n v="2709.3516299999997"/>
    <n v="0"/>
    <n v="0"/>
    <n v="0"/>
    <n v="3709.3516299999997"/>
    <n v="9.2493522638579812E-3"/>
    <n v="1820.8312559999999"/>
    <n v="3.4730774068117934E-5"/>
    <n v="1.1264823658137368E-2"/>
    <n v="1"/>
  </r>
  <r>
    <n v="4"/>
    <n v="187.55"/>
    <n v="4"/>
    <x v="0"/>
    <n v="9.4999999999999998E-3"/>
    <n v="0"/>
    <n v="0"/>
    <n v="0"/>
    <n v="0"/>
    <n v="0"/>
    <n v="0"/>
    <n v="0"/>
    <n v="0"/>
    <n v="0"/>
    <n v="0"/>
    <n v="0"/>
    <n v="0"/>
    <n v="1.781725"/>
    <n v="0"/>
    <n v="0"/>
    <n v="0"/>
    <n v="0"/>
    <n v="0"/>
    <n v="1.781725"/>
    <n v="9.4999999999999998E-3"/>
    <n v="1500.15004"/>
    <n v="1.6682346296330349E-8"/>
    <n v="7.0241458089811991E-6"/>
    <n v="1"/>
  </r>
  <r>
    <n v="14"/>
    <n v="3001.49"/>
    <n v="3"/>
    <x v="2"/>
    <n v="0"/>
    <n v="0"/>
    <n v="0"/>
    <n v="100000"/>
    <n v="9.4999999999999998E-3"/>
    <n v="500000"/>
    <n v="8.5000000000000006E-3"/>
    <n v="1000000"/>
    <n v="7.4999999999999997E-3"/>
    <n v="5000000"/>
    <n v="6.0000000000000001E-3"/>
    <n v="1600000"/>
    <n v="5.0000000000000001E-3"/>
    <n v="0"/>
    <n v="28.514154999999999"/>
    <n v="0"/>
    <n v="0"/>
    <n v="0"/>
    <n v="0"/>
    <n v="28.514154999999999"/>
    <n v="9.4999999999999998E-3"/>
    <n v="1502.401192"/>
    <n v="2.669789154090779E-7"/>
    <n v="8.4309131181814078E-5"/>
    <n v="1"/>
  </r>
  <r>
    <n v="288"/>
    <n v="162245.68"/>
    <n v="3"/>
    <x v="2"/>
    <n v="0"/>
    <n v="0"/>
    <n v="0"/>
    <n v="500000"/>
    <n v="9.4999999999999998E-3"/>
    <n v="1000000"/>
    <n v="8.5000000000000006E-3"/>
    <n v="2000000"/>
    <n v="7.4999999999999997E-3"/>
    <n v="4000000"/>
    <n v="7.4999999999999997E-3"/>
    <n v="8000000"/>
    <n v="7.4999999999999997E-3"/>
    <n v="0"/>
    <n v="1541.3339599999999"/>
    <n v="0"/>
    <n v="0"/>
    <n v="0"/>
    <n v="0"/>
    <n v="1541.3339599999999"/>
    <n v="9.4999999999999998E-3"/>
    <n v="1629.796544"/>
    <n v="1.4431557551818706E-5"/>
    <n v="4.5573339637322227E-3"/>
    <n v="1"/>
  </r>
  <r>
    <n v="450"/>
    <n v="338078.12"/>
    <n v="6"/>
    <x v="0"/>
    <n v="9.4999999999999998E-3"/>
    <n v="0"/>
    <n v="0"/>
    <n v="0"/>
    <n v="0"/>
    <n v="0"/>
    <n v="0"/>
    <n v="0"/>
    <n v="0"/>
    <n v="0"/>
    <n v="0"/>
    <n v="0"/>
    <n v="0"/>
    <n v="3211.7421399999998"/>
    <n v="0"/>
    <n v="0"/>
    <n v="0"/>
    <n v="0"/>
    <n v="0"/>
    <n v="3211.7421399999998"/>
    <n v="9.4999999999999998E-3"/>
    <n v="1770.4624960000001"/>
    <n v="3.0071641018674096E-5"/>
    <n v="1.8992615380215218E-2"/>
    <n v="1"/>
  </r>
  <r>
    <n v="508"/>
    <n v="413667.96"/>
    <n v="7"/>
    <x v="0"/>
    <n v="9.4999999999999998E-3"/>
    <n v="0"/>
    <n v="0"/>
    <n v="0"/>
    <n v="0"/>
    <n v="0"/>
    <n v="0"/>
    <n v="0"/>
    <n v="0"/>
    <n v="0"/>
    <n v="0"/>
    <n v="0"/>
    <n v="0"/>
    <n v="3929.8456200000001"/>
    <n v="0"/>
    <n v="0"/>
    <n v="0"/>
    <n v="0"/>
    <n v="0"/>
    <n v="3929.8456200000001"/>
    <n v="9.4999999999999998E-3"/>
    <n v="1830.9343679999999"/>
    <n v="3.6795266117923382E-5"/>
    <n v="2.7112301350048808E-2"/>
    <n v="1"/>
  </r>
  <r>
    <n v="454"/>
    <n v="343059.1"/>
    <n v="15"/>
    <x v="0"/>
    <n v="9.7999999999999997E-3"/>
    <n v="0"/>
    <n v="0"/>
    <n v="0"/>
    <n v="0"/>
    <n v="0"/>
    <n v="0"/>
    <n v="0"/>
    <n v="0"/>
    <n v="0"/>
    <n v="0"/>
    <n v="0"/>
    <n v="0"/>
    <n v="3361.9791799999998"/>
    <n v="0"/>
    <n v="0"/>
    <n v="0"/>
    <n v="0"/>
    <n v="0"/>
    <n v="3361.9791799999998"/>
    <n v="9.7999999999999997E-3"/>
    <n v="1774.4472799999999"/>
    <n v="3.1478315072086171E-5"/>
    <n v="4.8181094498091076E-2"/>
    <n v="1"/>
  </r>
  <r>
    <n v="384"/>
    <n v="266857.24"/>
    <n v="7"/>
    <x v="2"/>
    <n v="0"/>
    <n v="0"/>
    <n v="0"/>
    <n v="250000"/>
    <n v="0.01"/>
    <n v="500000"/>
    <n v="8.0000000000000002E-3"/>
    <n v="750000"/>
    <n v="7.0000000000000001E-3"/>
    <n v="2000000"/>
    <n v="7.0000000000000001E-3"/>
    <n v="4000000"/>
    <n v="7.0000000000000001E-3"/>
    <n v="0"/>
    <n v="2500"/>
    <n v="134.85791999999992"/>
    <n v="0"/>
    <n v="0"/>
    <n v="0"/>
    <n v="2634.8579199999999"/>
    <n v="9.8736609881748018E-3"/>
    <n v="1713.4857919999999"/>
    <n v="2.4670256219713302E-5"/>
    <n v="1.7490148157286094E-2"/>
    <n v="1"/>
  </r>
  <r>
    <n v="148"/>
    <n v="58968.62"/>
    <n v="1"/>
    <x v="0"/>
    <n v="0.01"/>
    <n v="0"/>
    <n v="0"/>
    <n v="0"/>
    <n v="0"/>
    <n v="0"/>
    <n v="0"/>
    <n v="0"/>
    <n v="0"/>
    <n v="0"/>
    <n v="0"/>
    <n v="0"/>
    <n v="0"/>
    <n v="589.68619999999999"/>
    <n v="0"/>
    <n v="0"/>
    <n v="0"/>
    <n v="0"/>
    <n v="0"/>
    <n v="589.68619999999999"/>
    <n v="9.9999999999999985E-3"/>
    <n v="1547.174896"/>
    <n v="5.5212501337563956E-6"/>
    <n v="5.5212501337563967E-4"/>
    <n v="1"/>
  </r>
  <r>
    <n v="511"/>
    <n v="415615.81"/>
    <n v="13"/>
    <x v="0"/>
    <n v="0.01"/>
    <n v="0"/>
    <n v="0"/>
    <n v="0"/>
    <n v="0"/>
    <n v="0"/>
    <n v="0"/>
    <n v="0"/>
    <n v="0"/>
    <n v="0"/>
    <n v="0"/>
    <n v="0"/>
    <n v="0"/>
    <n v="4156.1580999999996"/>
    <n v="0"/>
    <n v="0"/>
    <n v="0"/>
    <n v="0"/>
    <n v="0"/>
    <n v="4156.1580999999996"/>
    <n v="9.9999999999999985E-3"/>
    <n v="1832.4926479999999"/>
    <n v="3.8914236869605778E-5"/>
    <n v="5.0588507930487518E-2"/>
    <n v="1"/>
  </r>
  <r>
    <n v="5"/>
    <n v="267.58999999999997"/>
    <n v="14"/>
    <x v="0"/>
    <n v="0.01"/>
    <n v="0"/>
    <n v="0"/>
    <n v="0"/>
    <n v="0"/>
    <n v="0"/>
    <n v="0"/>
    <n v="0"/>
    <n v="0"/>
    <n v="0"/>
    <n v="0"/>
    <n v="0"/>
    <n v="0"/>
    <n v="2.6758999999999999"/>
    <n v="0"/>
    <n v="0"/>
    <n v="0"/>
    <n v="0"/>
    <n v="0"/>
    <n v="2.6758999999999999"/>
    <n v="0.01"/>
    <n v="1500.214072"/>
    <n v="2.5054534484474525E-8"/>
    <n v="3.5076348278264336E-5"/>
    <n v="1"/>
  </r>
  <r>
    <n v="12"/>
    <n v="2963.5"/>
    <n v="4"/>
    <x v="0"/>
    <n v="0.01"/>
    <n v="0"/>
    <n v="0"/>
    <n v="0"/>
    <n v="0"/>
    <n v="0"/>
    <n v="0"/>
    <n v="0"/>
    <n v="0"/>
    <n v="0"/>
    <n v="0"/>
    <n v="0"/>
    <n v="0"/>
    <n v="29.635000000000002"/>
    <n v="0"/>
    <n v="0"/>
    <n v="0"/>
    <n v="0"/>
    <n v="0"/>
    <n v="29.635000000000002"/>
    <n v="0.01"/>
    <n v="1502.3707999999999"/>
    <n v="2.7747342181972517E-7"/>
    <n v="1.1098936872789006E-4"/>
    <n v="1"/>
  </r>
  <r>
    <n v="15"/>
    <n v="3067.91"/>
    <n v="5"/>
    <x v="0"/>
    <n v="0.01"/>
    <n v="0"/>
    <n v="0"/>
    <n v="0"/>
    <n v="0"/>
    <n v="0"/>
    <n v="0"/>
    <n v="0"/>
    <n v="0"/>
    <n v="0"/>
    <n v="0"/>
    <n v="0"/>
    <n v="0"/>
    <n v="30.679099999999998"/>
    <n v="0"/>
    <n v="0"/>
    <n v="0"/>
    <n v="0"/>
    <n v="0"/>
    <n v="30.679099999999998"/>
    <n v="0.01"/>
    <n v="1502.454328"/>
    <n v="2.8724936242110783E-7"/>
    <n v="1.4362468121055391E-4"/>
    <n v="1"/>
  </r>
  <r>
    <n v="17"/>
    <n v="3432.81"/>
    <n v="3"/>
    <x v="0"/>
    <n v="0.01"/>
    <n v="0"/>
    <n v="0"/>
    <n v="0"/>
    <n v="0"/>
    <n v="0"/>
    <n v="0"/>
    <n v="0"/>
    <n v="0"/>
    <n v="0"/>
    <n v="0"/>
    <n v="0"/>
    <n v="0"/>
    <n v="34.328099999999999"/>
    <n v="0"/>
    <n v="0"/>
    <n v="0"/>
    <n v="0"/>
    <n v="0"/>
    <n v="34.328099999999999"/>
    <n v="0.01"/>
    <n v="1502.7462479999999"/>
    <n v="3.2141506231043388E-7"/>
    <n v="9.6424518693130165E-5"/>
    <n v="1"/>
  </r>
  <r>
    <n v="21"/>
    <n v="3992.47"/>
    <n v="14"/>
    <x v="0"/>
    <n v="0.01"/>
    <n v="0"/>
    <n v="0"/>
    <n v="0"/>
    <n v="0"/>
    <n v="0"/>
    <n v="0"/>
    <n v="0"/>
    <n v="0"/>
    <n v="0"/>
    <n v="0"/>
    <n v="0"/>
    <n v="0"/>
    <n v="39.924700000000001"/>
    <n v="0"/>
    <n v="0"/>
    <n v="0"/>
    <n v="0"/>
    <n v="0"/>
    <n v="39.924700000000001"/>
    <n v="0.01"/>
    <n v="1503.193976"/>
    <n v="3.7381620125277478E-7"/>
    <n v="5.2334268175388467E-4"/>
    <n v="1"/>
  </r>
  <r>
    <n v="26"/>
    <n v="6332.11"/>
    <n v="3"/>
    <x v="2"/>
    <n v="0"/>
    <n v="0"/>
    <n v="0"/>
    <n v="500000"/>
    <n v="0.01"/>
    <n v="1000000"/>
    <n v="7.4999999999999997E-3"/>
    <n v="2000000"/>
    <n v="5.0000000000000001E-3"/>
    <n v="4000000"/>
    <n v="5.0000000000000001E-3"/>
    <n v="8000000"/>
    <n v="5.0000000000000001E-3"/>
    <n v="0"/>
    <n v="63.321100000000001"/>
    <n v="0"/>
    <n v="0"/>
    <n v="0"/>
    <n v="0"/>
    <n v="63.321100000000001"/>
    <n v="0.01"/>
    <n v="1505.0656879999999"/>
    <n v="5.9287741826856747E-7"/>
    <n v="1.7786322548057025E-4"/>
    <n v="1"/>
  </r>
  <r>
    <n v="27"/>
    <n v="6586.08"/>
    <n v="8"/>
    <x v="2"/>
    <n v="0"/>
    <n v="0"/>
    <n v="0"/>
    <n v="2500000"/>
    <n v="0.01"/>
    <n v="5000000"/>
    <n v="7.4999999999999997E-3"/>
    <n v="7500000"/>
    <n v="5.0000000000000001E-3"/>
    <n v="20000000"/>
    <n v="5.0000000000000001E-3"/>
    <n v="40000000"/>
    <n v="5.0000000000000001E-3"/>
    <n v="0"/>
    <n v="65.860799999999998"/>
    <n v="0"/>
    <n v="0"/>
    <n v="0"/>
    <n v="0"/>
    <n v="65.860799999999998"/>
    <n v="0.01"/>
    <n v="1505.2688639999999"/>
    <n v="6.1665670793941474E-7"/>
    <n v="4.9332536635153176E-4"/>
    <n v="1"/>
  </r>
  <r>
    <n v="29"/>
    <n v="7590.28"/>
    <n v="7"/>
    <x v="0"/>
    <n v="0.01"/>
    <n v="0"/>
    <n v="0"/>
    <n v="0"/>
    <n v="0"/>
    <n v="0"/>
    <n v="0"/>
    <n v="0"/>
    <n v="0"/>
    <n v="0"/>
    <n v="0"/>
    <n v="0"/>
    <n v="0"/>
    <n v="75.902799999999999"/>
    <n v="0"/>
    <n v="0"/>
    <n v="0"/>
    <n v="0"/>
    <n v="0"/>
    <n v="75.902799999999999"/>
    <n v="0.01"/>
    <n v="1506.072224"/>
    <n v="7.1068026460935499E-7"/>
    <n v="4.9747618522654846E-4"/>
    <n v="1"/>
  </r>
  <r>
    <n v="30"/>
    <n v="7844.29"/>
    <n v="1"/>
    <x v="0"/>
    <n v="0.01"/>
    <n v="0"/>
    <n v="0"/>
    <n v="0"/>
    <n v="0"/>
    <n v="0"/>
    <n v="0"/>
    <n v="0"/>
    <n v="0"/>
    <n v="0"/>
    <n v="0"/>
    <n v="0"/>
    <n v="0"/>
    <n v="78.442899999999995"/>
    <n v="0"/>
    <n v="0"/>
    <n v="0"/>
    <n v="0"/>
    <n v="0"/>
    <n v="78.442899999999995"/>
    <n v="0.01"/>
    <n v="1506.2754319999999"/>
    <n v="7.3446329949257695E-7"/>
    <n v="7.3446329949257696E-5"/>
    <n v="1"/>
  </r>
  <r>
    <n v="32"/>
    <n v="8106.21"/>
    <n v="26"/>
    <x v="0"/>
    <n v="0.01"/>
    <n v="0"/>
    <n v="0"/>
    <n v="0"/>
    <n v="0"/>
    <n v="0"/>
    <n v="0"/>
    <n v="0"/>
    <n v="0"/>
    <n v="0"/>
    <n v="0"/>
    <n v="0"/>
    <n v="0"/>
    <n v="81.062100000000001"/>
    <n v="0"/>
    <n v="0"/>
    <n v="0"/>
    <n v="0"/>
    <n v="0"/>
    <n v="81.062100000000001"/>
    <n v="0.01"/>
    <n v="1506.484968"/>
    <n v="7.5898695012292031E-7"/>
    <n v="1.9733660703195929E-3"/>
    <n v="1"/>
  </r>
  <r>
    <n v="33"/>
    <n v="8128.28"/>
    <n v="14"/>
    <x v="0"/>
    <n v="0.01"/>
    <n v="0"/>
    <n v="0"/>
    <n v="0"/>
    <n v="0"/>
    <n v="0"/>
    <n v="0"/>
    <n v="0"/>
    <n v="0"/>
    <n v="0"/>
    <n v="0"/>
    <n v="0"/>
    <n v="0"/>
    <n v="81.282799999999995"/>
    <n v="0"/>
    <n v="0"/>
    <n v="0"/>
    <n v="0"/>
    <n v="0"/>
    <n v="81.282799999999995"/>
    <n v="0.01"/>
    <n v="1506.502624"/>
    <n v="7.6105337105072907E-7"/>
    <n v="1.0654747194710206E-3"/>
    <n v="1"/>
  </r>
  <r>
    <n v="35"/>
    <n v="8531.81"/>
    <n v="12"/>
    <x v="2"/>
    <n v="0"/>
    <n v="0"/>
    <n v="0"/>
    <n v="250000"/>
    <n v="0.01"/>
    <n v="500000"/>
    <n v="7.4999999999999997E-3"/>
    <n v="1000000"/>
    <n v="5.0000000000000001E-3"/>
    <n v="4000000"/>
    <n v="5.0000000000000001E-3"/>
    <n v="10000000"/>
    <n v="5.0000000000000001E-3"/>
    <n v="0"/>
    <n v="85.318100000000001"/>
    <n v="0"/>
    <n v="0"/>
    <n v="0"/>
    <n v="0"/>
    <n v="85.318100000000001"/>
    <n v="0.01"/>
    <n v="1506.8254480000001"/>
    <n v="7.9883600979104073E-7"/>
    <n v="9.5860321174924882E-4"/>
    <n v="1"/>
  </r>
  <r>
    <n v="43"/>
    <n v="12437.14"/>
    <n v="9"/>
    <x v="0"/>
    <n v="0.01"/>
    <n v="0"/>
    <n v="0"/>
    <n v="0"/>
    <n v="0"/>
    <n v="0"/>
    <n v="0"/>
    <n v="0"/>
    <n v="0"/>
    <n v="0"/>
    <n v="0"/>
    <n v="0"/>
    <n v="0"/>
    <n v="124.37139999999999"/>
    <n v="0"/>
    <n v="0"/>
    <n v="0"/>
    <n v="0"/>
    <n v="0"/>
    <n v="124.37139999999999"/>
    <n v="0.01"/>
    <n v="1509.9497120000001"/>
    <n v="1.164493265885263E-6"/>
    <n v="1.0480439392967365E-3"/>
    <n v="1"/>
  </r>
  <r>
    <n v="45"/>
    <n v="12743.54"/>
    <n v="7"/>
    <x v="0"/>
    <n v="0.01"/>
    <n v="0"/>
    <n v="0"/>
    <n v="0"/>
    <n v="0"/>
    <n v="0"/>
    <n v="0"/>
    <n v="0"/>
    <n v="0"/>
    <n v="0"/>
    <n v="0"/>
    <n v="0"/>
    <n v="0"/>
    <n v="127.43540000000002"/>
    <n v="0"/>
    <n v="0"/>
    <n v="0"/>
    <n v="0"/>
    <n v="0"/>
    <n v="127.43540000000002"/>
    <n v="0.01"/>
    <n v="1510.1948319999999"/>
    <n v="1.1931815926764098E-6"/>
    <n v="8.3522711487348693E-4"/>
    <n v="1"/>
  </r>
  <r>
    <n v="46"/>
    <n v="12770.71"/>
    <n v="38"/>
    <x v="2"/>
    <n v="0"/>
    <n v="0"/>
    <n v="0"/>
    <n v="500000"/>
    <n v="0.01"/>
    <n v="1000000"/>
    <n v="0.01"/>
    <n v="2000000"/>
    <n v="0.01"/>
    <n v="4000000"/>
    <n v="0.01"/>
    <n v="8000000"/>
    <n v="0.01"/>
    <n v="0"/>
    <n v="127.7071"/>
    <n v="0"/>
    <n v="0"/>
    <n v="0"/>
    <n v="0"/>
    <n v="127.7071"/>
    <n v="0.01"/>
    <n v="1750.2165680000001"/>
    <n v="1.1957255281820084E-6"/>
    <n v="4.5437570070916318E-3"/>
    <n v="1"/>
  </r>
  <r>
    <n v="53"/>
    <n v="14410.72"/>
    <n v="16"/>
    <x v="0"/>
    <n v="0.01"/>
    <n v="0"/>
    <n v="0"/>
    <n v="0"/>
    <n v="0"/>
    <n v="0"/>
    <n v="0"/>
    <n v="0"/>
    <n v="0"/>
    <n v="0"/>
    <n v="0"/>
    <n v="0"/>
    <n v="0"/>
    <n v="144.10720000000001"/>
    <n v="0"/>
    <n v="0"/>
    <n v="0"/>
    <n v="0"/>
    <n v="0"/>
    <n v="144.10720000000001"/>
    <n v="0.01"/>
    <n v="1511.5285759999999"/>
    <n v="1.3492801718528598E-6"/>
    <n v="2.1588482749645755E-3"/>
    <n v="1"/>
  </r>
  <r>
    <n v="54"/>
    <n v="14862.82"/>
    <n v="2"/>
    <x v="0"/>
    <n v="0.01"/>
    <n v="0"/>
    <n v="0"/>
    <n v="0"/>
    <n v="0"/>
    <n v="0"/>
    <n v="0"/>
    <n v="0"/>
    <n v="0"/>
    <n v="0"/>
    <n v="0"/>
    <n v="0"/>
    <n v="0"/>
    <n v="148.62819999999999"/>
    <n v="0"/>
    <n v="0"/>
    <n v="0"/>
    <n v="0"/>
    <n v="0"/>
    <n v="148.62819999999999"/>
    <n v="0.01"/>
    <n v="1511.8902559999999"/>
    <n v="1.3916104347193005E-6"/>
    <n v="2.7832208694386011E-4"/>
    <n v="1"/>
  </r>
  <r>
    <n v="63"/>
    <n v="19010.37"/>
    <n v="33"/>
    <x v="0"/>
    <n v="0.01"/>
    <n v="0"/>
    <n v="0"/>
    <n v="0"/>
    <n v="0"/>
    <n v="0"/>
    <n v="0"/>
    <n v="0"/>
    <n v="0"/>
    <n v="0"/>
    <n v="0"/>
    <n v="0"/>
    <n v="0"/>
    <n v="190.1037"/>
    <n v="0"/>
    <n v="0"/>
    <n v="0"/>
    <n v="0"/>
    <n v="0"/>
    <n v="190.1037"/>
    <n v="0.01"/>
    <n v="1605.208296"/>
    <n v="1.7799468243492655E-6"/>
    <n v="5.8738245203525758E-3"/>
    <n v="1"/>
  </r>
  <r>
    <n v="70"/>
    <n v="21700.68"/>
    <n v="3"/>
    <x v="0"/>
    <n v="0.01"/>
    <n v="0"/>
    <n v="0"/>
    <n v="0"/>
    <n v="0"/>
    <n v="0"/>
    <n v="0"/>
    <n v="0"/>
    <n v="0"/>
    <n v="0"/>
    <n v="0"/>
    <n v="0"/>
    <n v="0"/>
    <n v="217.0068"/>
    <n v="0"/>
    <n v="0"/>
    <n v="0"/>
    <n v="0"/>
    <n v="0"/>
    <n v="217.0068"/>
    <n v="0.01"/>
    <n v="1517.3605439999999"/>
    <n v="2.0318413819520412E-6"/>
    <n v="6.0955241458561234E-4"/>
    <n v="1"/>
  </r>
  <r>
    <n v="72"/>
    <n v="22686.14"/>
    <n v="2"/>
    <x v="0"/>
    <n v="0.01"/>
    <n v="0"/>
    <n v="0"/>
    <n v="0"/>
    <n v="0"/>
    <n v="0"/>
    <n v="0"/>
    <n v="0"/>
    <n v="0"/>
    <n v="0"/>
    <n v="0"/>
    <n v="0"/>
    <n v="0"/>
    <n v="226.8614"/>
    <n v="0"/>
    <n v="0"/>
    <n v="0"/>
    <n v="0"/>
    <n v="0"/>
    <n v="226.8614"/>
    <n v="0.01"/>
    <n v="1518.1489120000001"/>
    <n v="2.1241103066243764E-6"/>
    <n v="4.2482206132487529E-4"/>
    <n v="1"/>
  </r>
  <r>
    <n v="81"/>
    <n v="26377.98"/>
    <n v="4"/>
    <x v="0"/>
    <n v="0.01"/>
    <n v="0"/>
    <n v="0"/>
    <n v="0"/>
    <n v="0"/>
    <n v="0"/>
    <n v="0"/>
    <n v="0"/>
    <n v="0"/>
    <n v="0"/>
    <n v="0"/>
    <n v="0"/>
    <n v="0"/>
    <n v="263.77980000000002"/>
    <n v="0"/>
    <n v="0"/>
    <n v="0"/>
    <n v="0"/>
    <n v="0"/>
    <n v="263.77980000000002"/>
    <n v="0.01"/>
    <n v="1521.102384"/>
    <n v="2.4697784279710727E-6"/>
    <n v="9.8791137118842912E-4"/>
    <n v="1"/>
  </r>
  <r>
    <n v="92"/>
    <n v="31928.52"/>
    <n v="26"/>
    <x v="0"/>
    <n v="0.01"/>
    <n v="0"/>
    <n v="0"/>
    <n v="0"/>
    <n v="0"/>
    <n v="0"/>
    <n v="0"/>
    <n v="0"/>
    <n v="0"/>
    <n v="0"/>
    <n v="0"/>
    <n v="0"/>
    <n v="0"/>
    <n v="319.28520000000003"/>
    <n v="0"/>
    <n v="0"/>
    <n v="0"/>
    <n v="0"/>
    <n v="0"/>
    <n v="319.28520000000003"/>
    <n v="0.01"/>
    <n v="1525.5428159999999"/>
    <n v="2.989477205344873E-6"/>
    <n v="7.7726407338966699E-3"/>
    <n v="1"/>
  </r>
  <r>
    <n v="93"/>
    <n v="32412"/>
    <n v="22"/>
    <x v="0"/>
    <n v="0.01"/>
    <n v="0"/>
    <n v="0"/>
    <n v="0"/>
    <n v="0"/>
    <n v="0"/>
    <n v="0"/>
    <n v="0"/>
    <n v="0"/>
    <n v="0"/>
    <n v="0"/>
    <n v="0"/>
    <n v="0"/>
    <n v="324.12"/>
    <n v="0"/>
    <n v="0"/>
    <n v="0"/>
    <n v="0"/>
    <n v="0"/>
    <n v="324.12"/>
    <n v="0.01"/>
    <n v="1525.9295999999999"/>
    <n v="3.034745587319363E-6"/>
    <n v="6.6764402921025987E-3"/>
    <n v="1"/>
  </r>
  <r>
    <n v="94"/>
    <n v="33352.449999999997"/>
    <n v="1"/>
    <x v="0"/>
    <n v="0.01"/>
    <n v="0"/>
    <n v="0"/>
    <n v="0"/>
    <n v="0"/>
    <n v="0"/>
    <n v="0"/>
    <n v="0"/>
    <n v="0"/>
    <n v="0"/>
    <n v="0"/>
    <n v="0"/>
    <n v="0"/>
    <n v="333.52449999999999"/>
    <n v="0"/>
    <n v="0"/>
    <n v="0"/>
    <n v="0"/>
    <n v="0"/>
    <n v="333.52449999999999"/>
    <n v="0.01"/>
    <n v="1526.6819599999999"/>
    <n v="3.1228002117669286E-6"/>
    <n v="3.1228002117669284E-4"/>
    <n v="1"/>
  </r>
  <r>
    <n v="96"/>
    <n v="33523.17"/>
    <n v="7"/>
    <x v="0"/>
    <n v="0.01"/>
    <n v="0"/>
    <n v="0"/>
    <n v="0"/>
    <n v="0"/>
    <n v="0"/>
    <n v="0"/>
    <n v="0"/>
    <n v="0"/>
    <n v="0"/>
    <n v="0"/>
    <n v="0"/>
    <n v="0"/>
    <n v="335.23169999999999"/>
    <n v="0"/>
    <n v="0"/>
    <n v="0"/>
    <n v="0"/>
    <n v="0"/>
    <n v="335.23169999999999"/>
    <n v="0.01"/>
    <n v="1526.818536"/>
    <n v="3.1387847781826745E-6"/>
    <n v="2.1971493447278719E-3"/>
    <n v="1"/>
  </r>
  <r>
    <n v="98"/>
    <n v="34275.550000000003"/>
    <n v="38"/>
    <x v="2"/>
    <n v="0"/>
    <n v="0"/>
    <n v="0"/>
    <n v="500000"/>
    <n v="0.01"/>
    <n v="1000000"/>
    <n v="7.0000000000000001E-3"/>
    <n v="2000000"/>
    <n v="5.0000000000000001E-3"/>
    <n v="4000000"/>
    <n v="5.0000000000000001E-3"/>
    <n v="8000000"/>
    <n v="5.0000000000000001E-3"/>
    <n v="0"/>
    <n v="342.75550000000004"/>
    <n v="0"/>
    <n v="0"/>
    <n v="0"/>
    <n v="0"/>
    <n v="342.75550000000004"/>
    <n v="0.01"/>
    <n v="1767.4204400000001"/>
    <n v="3.2092303503469149E-6"/>
    <n v="1.2195075331318276E-2"/>
    <n v="1"/>
  </r>
  <r>
    <n v="108"/>
    <n v="39063.15"/>
    <n v="6"/>
    <x v="0"/>
    <n v="0.01"/>
    <n v="0"/>
    <n v="0"/>
    <n v="0"/>
    <n v="0"/>
    <n v="0"/>
    <n v="0"/>
    <n v="0"/>
    <n v="0"/>
    <n v="0"/>
    <n v="0"/>
    <n v="0"/>
    <n v="0"/>
    <n v="390.63150000000002"/>
    <n v="0"/>
    <n v="0"/>
    <n v="0"/>
    <n v="0"/>
    <n v="0"/>
    <n v="390.63150000000002"/>
    <n v="0.01"/>
    <n v="1531.2505200000001"/>
    <n v="3.6574948194895216E-6"/>
    <n v="2.194496891693713E-3"/>
    <n v="1"/>
  </r>
  <r>
    <n v="116"/>
    <n v="43531.72"/>
    <n v="5"/>
    <x v="2"/>
    <n v="0"/>
    <n v="0"/>
    <n v="0"/>
    <n v="300000"/>
    <n v="0.01"/>
    <n v="600000"/>
    <n v="7.4999999999999997E-3"/>
    <n v="1000000"/>
    <n v="6.0000000000000001E-3"/>
    <n v="2400000"/>
    <n v="6.0000000000000001E-3"/>
    <n v="4800000"/>
    <n v="6.0000000000000001E-3"/>
    <n v="0"/>
    <n v="435.31720000000001"/>
    <n v="0"/>
    <n v="0"/>
    <n v="0"/>
    <n v="0"/>
    <n v="435.31720000000001"/>
    <n v="0.01"/>
    <n v="1534.825376"/>
    <n v="4.0758884110336312E-6"/>
    <n v="2.0379442055168157E-3"/>
    <n v="1"/>
  </r>
  <r>
    <n v="119"/>
    <n v="46319.48"/>
    <n v="3"/>
    <x v="0"/>
    <n v="0.01"/>
    <n v="0"/>
    <n v="0"/>
    <n v="0"/>
    <n v="0"/>
    <n v="0"/>
    <n v="0"/>
    <n v="0"/>
    <n v="0"/>
    <n v="0"/>
    <n v="0"/>
    <n v="0"/>
    <n v="0"/>
    <n v="463.19480000000004"/>
    <n v="0"/>
    <n v="0"/>
    <n v="0"/>
    <n v="0"/>
    <n v="0"/>
    <n v="463.19480000000004"/>
    <n v="0.01"/>
    <n v="1537.055584"/>
    <n v="4.3369072422845706E-6"/>
    <n v="1.3010721726853711E-3"/>
    <n v="1"/>
  </r>
  <r>
    <n v="120"/>
    <n v="46404.12"/>
    <n v="2"/>
    <x v="2"/>
    <n v="0"/>
    <n v="0"/>
    <n v="0"/>
    <n v="500000"/>
    <n v="0.01"/>
    <n v="1000000"/>
    <n v="5.0000000000000001E-3"/>
    <n v="10000000"/>
    <n v="5.0000000000000001E-3"/>
    <n v="20000000"/>
    <n v="5.0000000000000001E-3"/>
    <n v="30000000"/>
    <n v="5.0000000000000001E-3"/>
    <n v="0"/>
    <n v="464.04120000000006"/>
    <n v="0"/>
    <n v="0"/>
    <n v="0"/>
    <n v="0"/>
    <n v="464.04120000000006"/>
    <n v="0.01"/>
    <n v="1537.123296"/>
    <n v="4.3448321116696969E-6"/>
    <n v="8.6896642233393929E-4"/>
    <n v="1"/>
  </r>
  <r>
    <n v="126"/>
    <n v="48859.12"/>
    <n v="3"/>
    <x v="2"/>
    <n v="0"/>
    <n v="0"/>
    <n v="0"/>
    <n v="1500000"/>
    <n v="0.01"/>
    <n v="3000000"/>
    <n v="7.4999999999999997E-3"/>
    <n v="10000000"/>
    <n v="5.0000000000000001E-3"/>
    <n v="12000000"/>
    <n v="5.0000000000000001E-3"/>
    <n v="24000000"/>
    <n v="5.0000000000000001E-3"/>
    <n v="0"/>
    <n v="488.59120000000001"/>
    <n v="0"/>
    <n v="0"/>
    <n v="0"/>
    <n v="0"/>
    <n v="488.59120000000001"/>
    <n v="0.01"/>
    <n v="1539.0872959999999"/>
    <n v="4.5746945211744798E-6"/>
    <n v="1.372408356352344E-3"/>
    <n v="1"/>
  </r>
  <r>
    <n v="127"/>
    <n v="48866.92"/>
    <n v="5"/>
    <x v="0"/>
    <n v="0.01"/>
    <n v="0"/>
    <n v="0"/>
    <n v="0"/>
    <n v="0"/>
    <n v="0"/>
    <n v="0"/>
    <n v="0"/>
    <n v="0"/>
    <n v="0"/>
    <n v="0"/>
    <n v="0"/>
    <n v="0"/>
    <n v="488.66919999999999"/>
    <n v="0"/>
    <n v="0"/>
    <n v="0"/>
    <n v="0"/>
    <n v="0"/>
    <n v="488.66919999999999"/>
    <n v="0.01"/>
    <n v="1539.0935360000001"/>
    <n v="4.5754248375875694E-6"/>
    <n v="2.2877124187937847E-3"/>
    <n v="1"/>
  </r>
  <r>
    <n v="140"/>
    <n v="54877.14"/>
    <n v="4"/>
    <x v="0"/>
    <n v="0.01"/>
    <n v="0"/>
    <n v="0"/>
    <n v="0"/>
    <n v="0"/>
    <n v="0"/>
    <n v="0"/>
    <n v="0"/>
    <n v="0"/>
    <n v="0"/>
    <n v="0"/>
    <n v="0"/>
    <n v="0"/>
    <n v="548.77139999999997"/>
    <n v="0"/>
    <n v="0"/>
    <n v="0"/>
    <n v="0"/>
    <n v="0"/>
    <n v="548.77139999999997"/>
    <n v="0.01"/>
    <n v="1543.9017120000001"/>
    <n v="5.1381635955728411E-6"/>
    <n v="2.0552654382291363E-3"/>
    <n v="1"/>
  </r>
  <r>
    <n v="145"/>
    <n v="58304.04"/>
    <n v="5"/>
    <x v="0"/>
    <n v="0.01"/>
    <n v="0"/>
    <n v="0"/>
    <n v="0"/>
    <n v="0"/>
    <n v="0"/>
    <n v="0"/>
    <n v="0"/>
    <n v="0"/>
    <n v="0"/>
    <n v="0"/>
    <n v="0"/>
    <n v="0"/>
    <n v="583.04039999999998"/>
    <n v="0"/>
    <n v="0"/>
    <n v="0"/>
    <n v="0"/>
    <n v="0"/>
    <n v="583.04039999999998"/>
    <n v="0.01"/>
    <n v="1546.6432319999999"/>
    <n v="5.4590253027548947E-6"/>
    <n v="2.7295126513774471E-3"/>
    <n v="1"/>
  </r>
  <r>
    <n v="146"/>
    <n v="58627.98"/>
    <n v="29"/>
    <x v="0"/>
    <n v="0.01"/>
    <n v="0"/>
    <n v="0"/>
    <n v="0"/>
    <n v="0"/>
    <n v="0"/>
    <n v="0"/>
    <n v="0"/>
    <n v="0"/>
    <n v="0"/>
    <n v="0"/>
    <n v="0"/>
    <n v="0"/>
    <n v="586.27980000000002"/>
    <n v="0"/>
    <n v="0"/>
    <n v="0"/>
    <n v="0"/>
    <n v="0"/>
    <n v="586.27980000000002"/>
    <n v="0.01"/>
    <n v="1546.902384"/>
    <n v="5.4893559051724008E-6"/>
    <n v="1.5919132124999964E-2"/>
    <n v="1"/>
  </r>
  <r>
    <n v="150"/>
    <n v="60090.81"/>
    <n v="40"/>
    <x v="0"/>
    <n v="0.01"/>
    <n v="0"/>
    <n v="0"/>
    <n v="0"/>
    <n v="0"/>
    <n v="0"/>
    <n v="0"/>
    <n v="0"/>
    <n v="0"/>
    <n v="0"/>
    <n v="0"/>
    <n v="0"/>
    <n v="0"/>
    <n v="600.90809999999999"/>
    <n v="0"/>
    <n v="0"/>
    <n v="0"/>
    <n v="0"/>
    <n v="0"/>
    <n v="600.90809999999999"/>
    <n v="0.01"/>
    <n v="1848.0726480000001"/>
    <n v="5.6263211306289728E-6"/>
    <n v="2.2505284522515889E-2"/>
    <n v="1"/>
  </r>
  <r>
    <n v="155"/>
    <n v="62974.02"/>
    <n v="5"/>
    <x v="0"/>
    <n v="0.01"/>
    <n v="0"/>
    <n v="0"/>
    <n v="0"/>
    <n v="0"/>
    <n v="0"/>
    <n v="0"/>
    <n v="0"/>
    <n v="0"/>
    <n v="0"/>
    <n v="0"/>
    <n v="0"/>
    <n v="0"/>
    <n v="629.74019999999996"/>
    <n v="0"/>
    <n v="0"/>
    <n v="0"/>
    <n v="0"/>
    <n v="0"/>
    <n v="629.74019999999996"/>
    <n v="0.01"/>
    <n v="1550.379216"/>
    <n v="5.8962769749093334E-6"/>
    <n v="2.9481384874546664E-3"/>
    <n v="1"/>
  </r>
  <r>
    <n v="160"/>
    <n v="65506.99"/>
    <n v="1"/>
    <x v="0"/>
    <n v="0.01"/>
    <n v="0"/>
    <n v="0"/>
    <n v="0"/>
    <n v="0"/>
    <n v="0"/>
    <n v="0"/>
    <n v="0"/>
    <n v="0"/>
    <n v="0"/>
    <n v="0"/>
    <n v="0"/>
    <n v="0"/>
    <n v="655.06989999999996"/>
    <n v="0"/>
    <n v="0"/>
    <n v="0"/>
    <n v="0"/>
    <n v="0"/>
    <n v="655.06989999999996"/>
    <n v="0.01"/>
    <n v="1552.4055920000001"/>
    <n v="6.1334397396357413E-6"/>
    <n v="6.133439739635741E-4"/>
    <n v="1"/>
  </r>
  <r>
    <n v="162"/>
    <n v="66710.8"/>
    <n v="6"/>
    <x v="0"/>
    <n v="0.01"/>
    <n v="0"/>
    <n v="0"/>
    <n v="0"/>
    <n v="0"/>
    <n v="0"/>
    <n v="0"/>
    <n v="0"/>
    <n v="0"/>
    <n v="0"/>
    <n v="0"/>
    <n v="0"/>
    <n v="0"/>
    <n v="667.10800000000006"/>
    <n v="0"/>
    <n v="0"/>
    <n v="0"/>
    <n v="0"/>
    <n v="0"/>
    <n v="667.10800000000006"/>
    <n v="0.01"/>
    <n v="1553.3686399999999"/>
    <n v="6.2461528423591439E-6"/>
    <n v="3.747691705415486E-3"/>
    <n v="1"/>
  </r>
  <r>
    <n v="174"/>
    <n v="72789.2"/>
    <n v="1"/>
    <x v="0"/>
    <n v="0.01"/>
    <n v="0"/>
    <n v="0"/>
    <n v="0"/>
    <n v="0"/>
    <n v="0"/>
    <n v="0"/>
    <n v="0"/>
    <n v="0"/>
    <n v="0"/>
    <n v="0"/>
    <n v="0"/>
    <n v="0"/>
    <n v="727.89199999999994"/>
    <n v="0"/>
    <n v="0"/>
    <n v="0"/>
    <n v="0"/>
    <n v="0"/>
    <n v="727.89199999999994"/>
    <n v="0.01"/>
    <n v="1558.23136"/>
    <n v="6.8152753148373003E-6"/>
    <n v="6.8152753148372999E-4"/>
    <n v="1"/>
  </r>
  <r>
    <n v="175"/>
    <n v="74544.25"/>
    <n v="10"/>
    <x v="0"/>
    <n v="0.01"/>
    <n v="0"/>
    <n v="0"/>
    <n v="0"/>
    <n v="0"/>
    <n v="0"/>
    <n v="0"/>
    <n v="0"/>
    <n v="0"/>
    <n v="0"/>
    <n v="0"/>
    <n v="0"/>
    <n v="0"/>
    <n v="745.4425"/>
    <n v="0"/>
    <n v="0"/>
    <n v="0"/>
    <n v="0"/>
    <n v="0"/>
    <n v="745.4425"/>
    <n v="0.01"/>
    <n v="1559.6354000000001"/>
    <n v="6.9796011892981429E-6"/>
    <n v="6.9796011892981433E-3"/>
    <n v="1"/>
  </r>
  <r>
    <n v="177"/>
    <n v="75549.179999999993"/>
    <n v="3"/>
    <x v="0"/>
    <n v="0.01"/>
    <n v="0"/>
    <n v="0"/>
    <n v="0"/>
    <n v="0"/>
    <n v="0"/>
    <n v="0"/>
    <n v="0"/>
    <n v="0"/>
    <n v="0"/>
    <n v="0"/>
    <n v="0"/>
    <n v="0"/>
    <n v="755.4917999999999"/>
    <n v="0"/>
    <n v="0"/>
    <n v="0"/>
    <n v="0"/>
    <n v="0"/>
    <n v="755.4917999999999"/>
    <n v="0.01"/>
    <n v="1560.4393439999999"/>
    <n v="7.0736930960939242E-6"/>
    <n v="2.1221079288281774E-3"/>
    <n v="1"/>
  </r>
  <r>
    <n v="179"/>
    <n v="77933.41"/>
    <n v="9"/>
    <x v="2"/>
    <n v="0"/>
    <n v="0"/>
    <n v="0"/>
    <n v="500000"/>
    <n v="0.01"/>
    <n v="1000000"/>
    <n v="7.4999999999999997E-3"/>
    <n v="2000000"/>
    <n v="5.0000000000000001E-3"/>
    <n v="4000000"/>
    <n v="5.0000000000000001E-3"/>
    <n v="8000000"/>
    <n v="5.0000000000000001E-3"/>
    <n v="0"/>
    <n v="779.33410000000003"/>
    <n v="0"/>
    <n v="0"/>
    <n v="0"/>
    <n v="0"/>
    <n v="779.33410000000003"/>
    <n v="0.01"/>
    <n v="1562.346728"/>
    <n v="7.296929288604551E-6"/>
    <n v="6.5672363597440962E-3"/>
    <n v="1"/>
  </r>
  <r>
    <n v="183"/>
    <n v="80179.850000000006"/>
    <n v="6"/>
    <x v="0"/>
    <n v="0.01"/>
    <n v="0"/>
    <n v="0"/>
    <n v="0"/>
    <n v="0"/>
    <n v="0"/>
    <n v="0"/>
    <n v="0"/>
    <n v="0"/>
    <n v="0"/>
    <n v="0"/>
    <n v="0"/>
    <n v="0"/>
    <n v="801.7985000000001"/>
    <n v="0"/>
    <n v="0"/>
    <n v="0"/>
    <n v="0"/>
    <n v="0"/>
    <n v="801.7985000000001"/>
    <n v="0.01"/>
    <n v="1564.1438800000001"/>
    <n v="7.5072641607870068E-6"/>
    <n v="4.5043584964722036E-3"/>
    <n v="1"/>
  </r>
  <r>
    <n v="186"/>
    <n v="82595.34"/>
    <n v="2"/>
    <x v="0"/>
    <n v="0.01"/>
    <n v="0"/>
    <n v="0"/>
    <n v="0"/>
    <n v="0"/>
    <n v="0"/>
    <n v="0"/>
    <n v="0"/>
    <n v="0"/>
    <n v="0"/>
    <n v="0"/>
    <n v="0"/>
    <n v="0"/>
    <n v="825.95339999999999"/>
    <n v="0"/>
    <n v="0"/>
    <n v="0"/>
    <n v="0"/>
    <n v="0"/>
    <n v="825.95339999999999"/>
    <n v="0.01"/>
    <n v="1566.076272"/>
    <n v="7.7334272367685567E-6"/>
    <n v="1.5466854473537113E-3"/>
    <n v="1"/>
  </r>
  <r>
    <n v="187"/>
    <n v="85175.92"/>
    <n v="3"/>
    <x v="2"/>
    <n v="0"/>
    <n v="0"/>
    <n v="0"/>
    <n v="250000"/>
    <n v="0.01"/>
    <n v="500000"/>
    <n v="8.0000000000000002E-3"/>
    <n v="750000"/>
    <n v="7.0000000000000001E-3"/>
    <n v="2000000"/>
    <n v="7.0000000000000001E-3"/>
    <n v="4000000"/>
    <n v="7.0000000000000001E-3"/>
    <n v="0"/>
    <n v="851.75919999999996"/>
    <n v="0"/>
    <n v="0"/>
    <n v="0"/>
    <n v="0"/>
    <n v="851.75919999999996"/>
    <n v="0.01"/>
    <n v="1568.1407360000001"/>
    <n v="7.9750477405240981E-6"/>
    <n v="2.3925143221572294E-3"/>
    <n v="1"/>
  </r>
  <r>
    <n v="190"/>
    <n v="86206.84"/>
    <n v="2"/>
    <x v="0"/>
    <n v="0.01"/>
    <n v="0"/>
    <n v="0"/>
    <n v="0"/>
    <n v="0"/>
    <n v="0"/>
    <n v="0"/>
    <n v="0"/>
    <n v="0"/>
    <n v="0"/>
    <n v="0"/>
    <n v="0"/>
    <n v="0"/>
    <n v="862.0684"/>
    <n v="0"/>
    <n v="0"/>
    <n v="0"/>
    <n v="0"/>
    <n v="0"/>
    <n v="862.0684"/>
    <n v="0.01"/>
    <n v="1568.9654720000001"/>
    <n v="8.0715730990604204E-6"/>
    <n v="1.614314619812084E-3"/>
    <n v="1"/>
  </r>
  <r>
    <n v="193"/>
    <n v="88565.87"/>
    <n v="5"/>
    <x v="2"/>
    <n v="0"/>
    <n v="0"/>
    <n v="0"/>
    <n v="500000"/>
    <n v="0.01"/>
    <n v="1000000"/>
    <n v="7.4999999999999997E-3"/>
    <n v="2000000"/>
    <n v="5.0000000000000001E-3"/>
    <n v="4000000"/>
    <n v="5.0000000000000001E-3"/>
    <n v="8000000"/>
    <n v="5.0000000000000001E-3"/>
    <n v="0"/>
    <n v="885.65869999999995"/>
    <n v="0"/>
    <n v="0"/>
    <n v="0"/>
    <n v="0"/>
    <n v="885.65869999999995"/>
    <n v="0.01"/>
    <n v="1570.8526959999999"/>
    <n v="8.2924498077749093E-6"/>
    <n v="4.146224903887454E-3"/>
    <n v="1"/>
  </r>
  <r>
    <n v="196"/>
    <n v="91785.73"/>
    <n v="1"/>
    <x v="0"/>
    <n v="0.01"/>
    <n v="0"/>
    <n v="0"/>
    <n v="0"/>
    <n v="0"/>
    <n v="0"/>
    <n v="0"/>
    <n v="0"/>
    <n v="0"/>
    <n v="0"/>
    <n v="0"/>
    <n v="0"/>
    <n v="0"/>
    <n v="917.85730000000001"/>
    <n v="0"/>
    <n v="0"/>
    <n v="0"/>
    <n v="0"/>
    <n v="0"/>
    <n v="917.85730000000001"/>
    <n v="0.01"/>
    <n v="1573.428584"/>
    <n v="8.5939262957048773E-6"/>
    <n v="8.593926295704877E-4"/>
    <n v="1"/>
  </r>
  <r>
    <n v="197"/>
    <n v="92318.37"/>
    <n v="2"/>
    <x v="0"/>
    <n v="0.01"/>
    <n v="0"/>
    <n v="0"/>
    <n v="0"/>
    <n v="0"/>
    <n v="0"/>
    <n v="0"/>
    <n v="0"/>
    <n v="0"/>
    <n v="0"/>
    <n v="0"/>
    <n v="0"/>
    <n v="0"/>
    <n v="923.18369999999993"/>
    <n v="0"/>
    <n v="0"/>
    <n v="0"/>
    <n v="0"/>
    <n v="0"/>
    <n v="923.18369999999993"/>
    <n v="0.01"/>
    <n v="1573.8546960000001"/>
    <n v="8.6437975436880248E-6"/>
    <n v="1.7287595087376048E-3"/>
    <n v="1"/>
  </r>
  <r>
    <n v="203"/>
    <n v="97261.01"/>
    <n v="243"/>
    <x v="0"/>
    <n v="0.01"/>
    <n v="0"/>
    <n v="0"/>
    <n v="0"/>
    <n v="0"/>
    <n v="0"/>
    <n v="0"/>
    <n v="0"/>
    <n v="0"/>
    <n v="0"/>
    <n v="0"/>
    <n v="0"/>
    <n v="0"/>
    <n v="972.61009999999999"/>
    <n v="0"/>
    <n v="0"/>
    <n v="0"/>
    <n v="0"/>
    <n v="0"/>
    <n v="972.61009999999999"/>
    <n v="0.01"/>
    <n v="7967.8088079999998"/>
    <n v="9.1065784559954472E-6"/>
    <n v="0.22128985648068936"/>
    <n v="1"/>
  </r>
  <r>
    <n v="207"/>
    <n v="100030.39"/>
    <n v="18"/>
    <x v="0"/>
    <n v="0.01"/>
    <n v="0"/>
    <n v="0"/>
    <n v="0"/>
    <n v="0"/>
    <n v="0"/>
    <n v="0"/>
    <n v="0"/>
    <n v="0"/>
    <n v="0"/>
    <n v="0"/>
    <n v="0"/>
    <n v="0"/>
    <n v="1000.3039"/>
    <n v="0"/>
    <n v="0"/>
    <n v="0"/>
    <n v="0"/>
    <n v="0"/>
    <n v="1000.3039"/>
    <n v="0.01"/>
    <n v="1580.024312"/>
    <n v="9.3658763621601553E-6"/>
    <n v="1.6858577451888276E-2"/>
    <n v="1"/>
  </r>
  <r>
    <n v="214"/>
    <n v="103929.94"/>
    <n v="17"/>
    <x v="2"/>
    <n v="0"/>
    <n v="0"/>
    <n v="0"/>
    <n v="250000"/>
    <n v="0.01"/>
    <n v="500000"/>
    <n v="8.0000000000000002E-3"/>
    <n v="750000"/>
    <n v="7.0000000000000001E-3"/>
    <n v="1000000"/>
    <n v="7.0000000000000001E-3"/>
    <n v="10000000"/>
    <n v="7.0000000000000001E-3"/>
    <n v="0"/>
    <n v="1039.2994000000001"/>
    <n v="0"/>
    <n v="0"/>
    <n v="0"/>
    <n v="0"/>
    <n v="1039.2994000000001"/>
    <n v="0.01"/>
    <n v="1583.1439519999999"/>
    <n v="9.7309924350662154E-6"/>
    <n v="1.6542687139612565E-2"/>
    <n v="1"/>
  </r>
  <r>
    <n v="218"/>
    <n v="106484.47"/>
    <n v="4"/>
    <x v="0"/>
    <n v="0.01"/>
    <n v="0"/>
    <n v="0"/>
    <n v="0"/>
    <n v="0"/>
    <n v="0"/>
    <n v="0"/>
    <n v="0"/>
    <n v="0"/>
    <n v="0"/>
    <n v="0"/>
    <n v="0"/>
    <n v="0"/>
    <n v="1064.8447000000001"/>
    <n v="0"/>
    <n v="0"/>
    <n v="0"/>
    <n v="0"/>
    <n v="0"/>
    <n v="1064.8447000000001"/>
    <n v="0.01"/>
    <n v="1585.187576"/>
    <n v="9.9701738692626537E-6"/>
    <n v="3.9880695477050613E-3"/>
    <n v="1"/>
  </r>
  <r>
    <n v="219"/>
    <n v="106708.55"/>
    <n v="1"/>
    <x v="0"/>
    <n v="0.01"/>
    <n v="0"/>
    <n v="0"/>
    <n v="0"/>
    <n v="0"/>
    <n v="0"/>
    <n v="0"/>
    <n v="0"/>
    <n v="0"/>
    <n v="0"/>
    <n v="0"/>
    <n v="0"/>
    <n v="0"/>
    <n v="1067.0855000000001"/>
    <n v="0"/>
    <n v="0"/>
    <n v="0"/>
    <n v="0"/>
    <n v="0"/>
    <n v="1067.0855000000001"/>
    <n v="0.01"/>
    <n v="1585.3668399999999"/>
    <n v="9.9911545489864148E-6"/>
    <n v="9.991154548986414E-4"/>
    <n v="1"/>
  </r>
  <r>
    <n v="222"/>
    <n v="109914.7"/>
    <n v="38"/>
    <x v="0"/>
    <n v="0.01"/>
    <n v="0"/>
    <n v="0"/>
    <n v="0"/>
    <n v="0"/>
    <n v="0"/>
    <n v="0"/>
    <n v="0"/>
    <n v="0"/>
    <n v="0"/>
    <n v="0"/>
    <n v="0"/>
    <n v="0"/>
    <n v="1099.1469999999999"/>
    <n v="0"/>
    <n v="0"/>
    <n v="0"/>
    <n v="0"/>
    <n v="0"/>
    <n v="1099.1469999999999"/>
    <n v="0.01"/>
    <n v="1827.9317599999999"/>
    <n v="1.029134736537491E-5"/>
    <n v="3.9107119988424657E-2"/>
    <n v="1"/>
  </r>
  <r>
    <n v="228"/>
    <n v="115352.69"/>
    <n v="5"/>
    <x v="0"/>
    <n v="0.01"/>
    <n v="0"/>
    <n v="0"/>
    <n v="0"/>
    <n v="0"/>
    <n v="0"/>
    <n v="0"/>
    <n v="0"/>
    <n v="0"/>
    <n v="0"/>
    <n v="0"/>
    <n v="0"/>
    <n v="0"/>
    <n v="1153.5269000000001"/>
    <n v="0"/>
    <n v="0"/>
    <n v="0"/>
    <n v="0"/>
    <n v="0"/>
    <n v="1153.5269000000001"/>
    <n v="0.01"/>
    <n v="1592.282152"/>
    <n v="1.0800508051429052E-5"/>
    <n v="5.4002540257145262E-3"/>
    <n v="1"/>
  </r>
  <r>
    <n v="232"/>
    <n v="118123.49"/>
    <n v="2"/>
    <x v="0"/>
    <n v="0.01"/>
    <n v="0"/>
    <n v="0"/>
    <n v="0"/>
    <n v="0"/>
    <n v="0"/>
    <n v="0"/>
    <n v="0"/>
    <n v="0"/>
    <n v="0"/>
    <n v="0"/>
    <n v="0"/>
    <n v="0"/>
    <n v="1181.2349000000002"/>
    <n v="0"/>
    <n v="0"/>
    <n v="0"/>
    <n v="0"/>
    <n v="0"/>
    <n v="1181.2349000000002"/>
    <n v="0.01"/>
    <n v="1594.4987920000001"/>
    <n v="1.1059938912633065E-5"/>
    <n v="2.2119877825266128E-3"/>
    <n v="1"/>
  </r>
  <r>
    <n v="233"/>
    <n v="118783.8"/>
    <n v="2"/>
    <x v="0"/>
    <n v="0.01"/>
    <n v="0"/>
    <n v="0"/>
    <n v="0"/>
    <n v="0"/>
    <n v="0"/>
    <n v="0"/>
    <n v="0"/>
    <n v="0"/>
    <n v="0"/>
    <n v="0"/>
    <n v="0"/>
    <n v="0"/>
    <n v="1187.838"/>
    <n v="0"/>
    <n v="0"/>
    <n v="0"/>
    <n v="0"/>
    <n v="0"/>
    <n v="1187.838"/>
    <n v="0.01"/>
    <n v="1595.0270399999999"/>
    <n v="1.1121763942213555E-5"/>
    <n v="2.224352788442711E-3"/>
    <n v="1"/>
  </r>
  <r>
    <n v="240"/>
    <n v="125643.35"/>
    <n v="2"/>
    <x v="0"/>
    <n v="0.01"/>
    <n v="0"/>
    <n v="0"/>
    <n v="0"/>
    <n v="0"/>
    <n v="0"/>
    <n v="0"/>
    <n v="0"/>
    <n v="0"/>
    <n v="0"/>
    <n v="0"/>
    <n v="0"/>
    <n v="0"/>
    <n v="1256.4335000000001"/>
    <n v="0"/>
    <n v="0"/>
    <n v="0"/>
    <n v="0"/>
    <n v="0"/>
    <n v="1256.4335000000001"/>
    <n v="0.01"/>
    <n v="1600.51468"/>
    <n v="1.1764025730856545E-5"/>
    <n v="2.3528051461713089E-3"/>
    <n v="1"/>
  </r>
  <r>
    <n v="241"/>
    <n v="126446.43"/>
    <n v="6"/>
    <x v="2"/>
    <n v="0"/>
    <n v="0"/>
    <n v="0"/>
    <n v="500000"/>
    <n v="0.01"/>
    <n v="1000000"/>
    <n v="7.4999999999999997E-3"/>
    <n v="2000000"/>
    <n v="5.0000000000000001E-3"/>
    <n v="4000000"/>
    <n v="5.0000000000000001E-3"/>
    <n v="8000000"/>
    <n v="5.0000000000000001E-3"/>
    <n v="0"/>
    <n v="1264.4642999999999"/>
    <n v="0"/>
    <n v="0"/>
    <n v="0"/>
    <n v="0"/>
    <n v="1264.4642999999999"/>
    <n v="0.01"/>
    <n v="1601.157144"/>
    <n v="1.1839218359705871E-5"/>
    <n v="7.1035310158235228E-3"/>
    <n v="1"/>
  </r>
  <r>
    <n v="246"/>
    <n v="128377.48"/>
    <n v="100"/>
    <x v="0"/>
    <n v="0.01"/>
    <n v="0"/>
    <n v="0"/>
    <n v="0"/>
    <n v="0"/>
    <n v="0"/>
    <n v="0"/>
    <n v="0"/>
    <n v="0"/>
    <n v="0"/>
    <n v="0"/>
    <n v="0"/>
    <n v="0"/>
    <n v="1283.7747999999999"/>
    <n v="0"/>
    <n v="0"/>
    <n v="0"/>
    <n v="0"/>
    <n v="0"/>
    <n v="1283.7747999999999"/>
    <n v="0.01"/>
    <n v="3702.7019839999998"/>
    <n v="1.2020023168615938E-5"/>
    <n v="0.12020023168615938"/>
    <n v="1"/>
  </r>
  <r>
    <n v="248"/>
    <n v="128782.39"/>
    <n v="3"/>
    <x v="2"/>
    <n v="0"/>
    <n v="0"/>
    <n v="0"/>
    <n v="500000"/>
    <n v="0.01"/>
    <n v="1000000"/>
    <n v="7.4999999999999997E-3"/>
    <n v="2000000"/>
    <n v="5.0000000000000001E-3"/>
    <n v="4000000"/>
    <n v="5.0000000000000001E-3"/>
    <n v="16000000"/>
    <n v="5.0000000000000001E-3"/>
    <n v="0"/>
    <n v="1287.8239000000001"/>
    <n v="0"/>
    <n v="0"/>
    <n v="0"/>
    <n v="0"/>
    <n v="1287.8239000000001"/>
    <n v="0.01"/>
    <n v="1603.0259120000001"/>
    <n v="1.2057935017183181E-5"/>
    <n v="3.6173805051549542E-3"/>
    <n v="1"/>
  </r>
  <r>
    <n v="252"/>
    <n v="130408"/>
    <n v="3"/>
    <x v="0"/>
    <n v="0.01"/>
    <n v="0"/>
    <n v="0"/>
    <n v="0"/>
    <n v="0"/>
    <n v="0"/>
    <n v="0"/>
    <n v="0"/>
    <n v="0"/>
    <n v="0"/>
    <n v="0"/>
    <n v="0"/>
    <n v="0"/>
    <n v="1304.08"/>
    <n v="0"/>
    <n v="0"/>
    <n v="0"/>
    <n v="0"/>
    <n v="0"/>
    <n v="1304.08"/>
    <n v="0.01"/>
    <n v="1604.3263999999999"/>
    <n v="1.2210141384399095E-5"/>
    <n v="3.6630424153197287E-3"/>
    <n v="1"/>
  </r>
  <r>
    <n v="253"/>
    <n v="130648.11"/>
    <n v="10"/>
    <x v="0"/>
    <n v="0.01"/>
    <n v="0"/>
    <n v="0"/>
    <n v="0"/>
    <n v="0"/>
    <n v="0"/>
    <n v="0"/>
    <n v="0"/>
    <n v="0"/>
    <n v="0"/>
    <n v="0"/>
    <n v="0"/>
    <n v="0"/>
    <n v="1306.4811"/>
    <n v="0"/>
    <n v="0"/>
    <n v="0"/>
    <n v="0"/>
    <n v="0"/>
    <n v="1306.4811"/>
    <n v="0.01"/>
    <n v="1604.5184879999999"/>
    <n v="1.2232622957982067E-5"/>
    <n v="1.2232622957982065E-2"/>
    <n v="1"/>
  </r>
  <r>
    <n v="254"/>
    <n v="131384.62"/>
    <n v="3"/>
    <x v="2"/>
    <n v="0"/>
    <n v="0"/>
    <n v="0"/>
    <n v="500000"/>
    <n v="0.01"/>
    <n v="2000000"/>
    <n v="6.1999999999999998E-3"/>
    <n v="3000000"/>
    <n v="5.1999999999999998E-3"/>
    <n v="4000000"/>
    <n v="5.1999999999999998E-3"/>
    <n v="8000000"/>
    <n v="5.1999999999999998E-3"/>
    <n v="0"/>
    <n v="1313.8462"/>
    <n v="0"/>
    <n v="0"/>
    <n v="0"/>
    <n v="0"/>
    <n v="1313.8462"/>
    <n v="0.01"/>
    <n v="1605.107696"/>
    <n v="1.2301582617136596E-5"/>
    <n v="3.6904747851409783E-3"/>
    <n v="1"/>
  </r>
  <r>
    <n v="256"/>
    <n v="132473.79999999999"/>
    <n v="14"/>
    <x v="0"/>
    <n v="0.01"/>
    <n v="0"/>
    <n v="0"/>
    <n v="0"/>
    <n v="0"/>
    <n v="0"/>
    <n v="0"/>
    <n v="0"/>
    <n v="0"/>
    <n v="0"/>
    <n v="0"/>
    <n v="0"/>
    <n v="0"/>
    <n v="1324.7379999999998"/>
    <n v="0"/>
    <n v="0"/>
    <n v="0"/>
    <n v="0"/>
    <n v="0"/>
    <n v="1324.7379999999998"/>
    <n v="0.01"/>
    <n v="1605.9790399999999"/>
    <n v="1.2403562877496847E-5"/>
    <n v="1.7364988028495586E-2"/>
    <n v="1"/>
  </r>
  <r>
    <n v="262"/>
    <n v="136528.46"/>
    <n v="6"/>
    <x v="0"/>
    <n v="0.01"/>
    <n v="0"/>
    <n v="0"/>
    <n v="0"/>
    <n v="0"/>
    <n v="0"/>
    <n v="0"/>
    <n v="0"/>
    <n v="0"/>
    <n v="0"/>
    <n v="0"/>
    <n v="0"/>
    <n v="0"/>
    <n v="1365.2846"/>
    <n v="0"/>
    <n v="0"/>
    <n v="0"/>
    <n v="0"/>
    <n v="0"/>
    <n v="1365.2846"/>
    <n v="0.01"/>
    <n v="1609.2227680000001"/>
    <n v="1.2783201947689378E-5"/>
    <n v="7.6699211686136271E-3"/>
    <n v="1"/>
  </r>
  <r>
    <n v="263"/>
    <n v="136538.82"/>
    <n v="15"/>
    <x v="0"/>
    <n v="0.01"/>
    <n v="0"/>
    <n v="0"/>
    <n v="0"/>
    <n v="0"/>
    <n v="0"/>
    <n v="0"/>
    <n v="0"/>
    <n v="0"/>
    <n v="0"/>
    <n v="0"/>
    <n v="0"/>
    <n v="0"/>
    <n v="1365.3882000000001"/>
    <n v="0"/>
    <n v="0"/>
    <n v="0"/>
    <n v="0"/>
    <n v="0"/>
    <n v="1365.3882000000001"/>
    <n v="0.01"/>
    <n v="1609.2310560000001"/>
    <n v="1.2784171957694459E-5"/>
    <n v="1.9176257936541687E-2"/>
    <n v="1"/>
  </r>
  <r>
    <n v="264"/>
    <n v="136589.03"/>
    <n v="8"/>
    <x v="0"/>
    <n v="0.01"/>
    <n v="0"/>
    <n v="0"/>
    <n v="0"/>
    <n v="0"/>
    <n v="0"/>
    <n v="0"/>
    <n v="0"/>
    <n v="0"/>
    <n v="0"/>
    <n v="0"/>
    <n v="0"/>
    <n v="0"/>
    <n v="1365.8903"/>
    <n v="0"/>
    <n v="0"/>
    <n v="0"/>
    <n v="0"/>
    <n v="0"/>
    <n v="1365.8903"/>
    <n v="0.01"/>
    <n v="1609.2712240000001"/>
    <n v="1.2788873135527955E-5"/>
    <n v="1.0231098508422364E-2"/>
    <n v="1"/>
  </r>
  <r>
    <n v="268"/>
    <n v="137537.44"/>
    <n v="7"/>
    <x v="0"/>
    <n v="0.01"/>
    <n v="0"/>
    <n v="0"/>
    <n v="0"/>
    <n v="0"/>
    <n v="0"/>
    <n v="0"/>
    <n v="0"/>
    <n v="0"/>
    <n v="0"/>
    <n v="0"/>
    <n v="0"/>
    <n v="0"/>
    <n v="1375.3744000000002"/>
    <n v="0"/>
    <n v="0"/>
    <n v="0"/>
    <n v="0"/>
    <n v="0"/>
    <n v="1375.3744000000002"/>
    <n v="0.01"/>
    <n v="1610.0299520000001"/>
    <n v="1.2877673057238111E-5"/>
    <n v="9.0143711400666772E-3"/>
    <n v="1"/>
  </r>
  <r>
    <n v="273"/>
    <n v="142836.18"/>
    <n v="4"/>
    <x v="2"/>
    <n v="0"/>
    <n v="0"/>
    <n v="0"/>
    <n v="500000"/>
    <n v="0.01"/>
    <n v="1000000"/>
    <n v="7.4999999999999997E-3"/>
    <n v="2000000"/>
    <n v="5.0000000000000001E-3"/>
    <n v="4000000"/>
    <n v="5.0000000000000001E-3"/>
    <n v="8000000"/>
    <n v="5.0000000000000001E-3"/>
    <n v="0"/>
    <n v="1428.3617999999999"/>
    <n v="0"/>
    <n v="0"/>
    <n v="0"/>
    <n v="0"/>
    <n v="1428.3617999999999"/>
    <n v="0.01"/>
    <n v="1614.2689439999999"/>
    <n v="1.3373795722712399E-5"/>
    <n v="5.3495182890849593E-3"/>
    <n v="1"/>
  </r>
  <r>
    <n v="274"/>
    <n v="143102.91"/>
    <n v="2"/>
    <x v="0"/>
    <n v="0.01"/>
    <n v="0"/>
    <n v="0"/>
    <n v="0"/>
    <n v="0"/>
    <n v="0"/>
    <n v="0"/>
    <n v="0"/>
    <n v="0"/>
    <n v="0"/>
    <n v="0"/>
    <n v="0"/>
    <n v="0"/>
    <n v="1431.0291"/>
    <n v="0"/>
    <n v="0"/>
    <n v="0"/>
    <n v="0"/>
    <n v="0"/>
    <n v="1431.0291"/>
    <n v="0.01"/>
    <n v="1614.4823280000001"/>
    <n v="1.3398769735130814E-5"/>
    <n v="2.6797539470261628E-3"/>
    <n v="1"/>
  </r>
  <r>
    <n v="275"/>
    <n v="145388.29999999999"/>
    <n v="8"/>
    <x v="2"/>
    <n v="0"/>
    <n v="0"/>
    <n v="0"/>
    <n v="500000"/>
    <n v="0.01"/>
    <n v="1000000"/>
    <n v="7.4999999999999997E-3"/>
    <n v="4000000"/>
    <n v="5.0000000000000001E-3"/>
    <n v="6000000"/>
    <n v="5.0000000000000001E-3"/>
    <n v="8000000"/>
    <n v="5.0000000000000001E-3"/>
    <n v="0"/>
    <n v="1453.8829999999998"/>
    <n v="0"/>
    <n v="0"/>
    <n v="0"/>
    <n v="0"/>
    <n v="1453.8829999999998"/>
    <n v="0.01"/>
    <n v="1616.3106399999999"/>
    <n v="1.3612751507863253E-5"/>
    <n v="1.0890201206290601E-2"/>
    <n v="1"/>
  </r>
  <r>
    <n v="284"/>
    <n v="156107.44"/>
    <n v="19"/>
    <x v="0"/>
    <n v="0.01"/>
    <n v="0"/>
    <n v="0"/>
    <n v="0"/>
    <n v="0"/>
    <n v="0"/>
    <n v="0"/>
    <n v="0"/>
    <n v="0"/>
    <n v="0"/>
    <n v="0"/>
    <n v="0"/>
    <n v="0"/>
    <n v="1561.0744"/>
    <n v="0"/>
    <n v="0"/>
    <n v="0"/>
    <n v="0"/>
    <n v="0"/>
    <n v="1561.0744"/>
    <n v="0.01"/>
    <n v="1624.8859520000001"/>
    <n v="1.4616387902249852E-5"/>
    <n v="2.7771137014274718E-2"/>
    <n v="1"/>
  </r>
  <r>
    <n v="289"/>
    <n v="162763.31"/>
    <n v="8"/>
    <x v="0"/>
    <n v="0.01"/>
    <n v="0"/>
    <n v="0"/>
    <n v="0"/>
    <n v="0"/>
    <n v="0"/>
    <n v="0"/>
    <n v="0"/>
    <n v="0"/>
    <n v="0"/>
    <n v="0"/>
    <n v="0"/>
    <n v="0"/>
    <n v="1627.6331"/>
    <n v="0"/>
    <n v="0"/>
    <n v="0"/>
    <n v="0"/>
    <n v="0"/>
    <n v="1627.6331"/>
    <n v="0.01"/>
    <n v="1630.210648"/>
    <n v="1.5239579069480239E-5"/>
    <n v="1.2191663255584191E-2"/>
    <n v="1"/>
  </r>
  <r>
    <n v="294"/>
    <n v="168896.03"/>
    <n v="4"/>
    <x v="0"/>
    <n v="0.01"/>
    <n v="0"/>
    <n v="0"/>
    <n v="0"/>
    <n v="0"/>
    <n v="0"/>
    <n v="0"/>
    <n v="0"/>
    <n v="0"/>
    <n v="0"/>
    <n v="0"/>
    <n v="0"/>
    <n v="0"/>
    <n v="1688.9603"/>
    <n v="0"/>
    <n v="0"/>
    <n v="0"/>
    <n v="0"/>
    <n v="0"/>
    <n v="1688.9603"/>
    <n v="0.01"/>
    <n v="1635.116824"/>
    <n v="1.5813787540363407E-5"/>
    <n v="6.3255150161453623E-3"/>
    <n v="1"/>
  </r>
  <r>
    <n v="297"/>
    <n v="170204.27"/>
    <n v="8"/>
    <x v="0"/>
    <n v="0.01"/>
    <n v="0"/>
    <n v="0"/>
    <n v="0"/>
    <n v="0"/>
    <n v="0"/>
    <n v="0"/>
    <n v="0"/>
    <n v="0"/>
    <n v="0"/>
    <n v="0"/>
    <n v="0"/>
    <n v="0"/>
    <n v="1702.0427"/>
    <n v="0"/>
    <n v="0"/>
    <n v="0"/>
    <n v="0"/>
    <n v="0"/>
    <n v="1702.0427"/>
    <n v="0.01"/>
    <n v="1636.1634160000001"/>
    <n v="1.5936278456294377E-5"/>
    <n v="1.2749022765035502E-2"/>
    <n v="1"/>
  </r>
  <r>
    <n v="299"/>
    <n v="171229.61"/>
    <n v="8"/>
    <x v="2"/>
    <n v="0"/>
    <n v="0"/>
    <n v="0"/>
    <n v="250000"/>
    <n v="0.01"/>
    <n v="500000"/>
    <n v="8.0000000000000002E-3"/>
    <n v="750000"/>
    <n v="7.0000000000000001E-3"/>
    <n v="2000000"/>
    <n v="7.0000000000000001E-3"/>
    <n v="4000000"/>
    <n v="7.0000000000000001E-3"/>
    <n v="0"/>
    <n v="1712.2960999999998"/>
    <n v="0"/>
    <n v="0"/>
    <n v="0"/>
    <n v="0"/>
    <n v="1712.2960999999998"/>
    <n v="0.01"/>
    <n v="1636.983688"/>
    <n v="1.6032281357704413E-5"/>
    <n v="1.282582508616353E-2"/>
    <n v="1"/>
  </r>
  <r>
    <n v="300"/>
    <n v="171430.36"/>
    <n v="1"/>
    <x v="0"/>
    <n v="0.01"/>
    <n v="0"/>
    <n v="0"/>
    <n v="0"/>
    <n v="0"/>
    <n v="0"/>
    <n v="0"/>
    <n v="0"/>
    <n v="0"/>
    <n v="0"/>
    <n v="0"/>
    <n v="0"/>
    <n v="0"/>
    <n v="1714.3036"/>
    <n v="0"/>
    <n v="0"/>
    <n v="0"/>
    <n v="0"/>
    <n v="0"/>
    <n v="1714.3036"/>
    <n v="0.01"/>
    <n v="1637.144288"/>
    <n v="1.6051077642310559E-5"/>
    <n v="1.6051077642310558E-3"/>
    <n v="1"/>
  </r>
  <r>
    <n v="307"/>
    <n v="183667.15"/>
    <n v="10"/>
    <x v="0"/>
    <n v="0.01"/>
    <n v="0"/>
    <n v="0"/>
    <n v="0"/>
    <n v="0"/>
    <n v="0"/>
    <n v="0"/>
    <n v="0"/>
    <n v="0"/>
    <n v="0"/>
    <n v="0"/>
    <n v="0"/>
    <n v="0"/>
    <n v="1836.6714999999999"/>
    <n v="0"/>
    <n v="0"/>
    <n v="0"/>
    <n v="0"/>
    <n v="0"/>
    <n v="1836.6714999999999"/>
    <n v="0.01"/>
    <n v="1646.93372"/>
    <n v="1.7196812075713426E-5"/>
    <n v="1.7196812075713424E-2"/>
    <n v="1"/>
  </r>
  <r>
    <n v="320"/>
    <n v="195997.95"/>
    <n v="9"/>
    <x v="0"/>
    <n v="0.01"/>
    <n v="0"/>
    <n v="0"/>
    <n v="0"/>
    <n v="0"/>
    <n v="0"/>
    <n v="0"/>
    <n v="0"/>
    <n v="0"/>
    <n v="0"/>
    <n v="0"/>
    <n v="0"/>
    <n v="0"/>
    <n v="1959.9795000000001"/>
    <n v="0"/>
    <n v="0"/>
    <n v="0"/>
    <n v="0"/>
    <n v="0"/>
    <n v="1959.9795000000001"/>
    <n v="0.01"/>
    <n v="1656.79836"/>
    <n v="1.8351348694500223E-5"/>
    <n v="1.65162138250502E-2"/>
    <n v="1"/>
  </r>
  <r>
    <n v="323"/>
    <n v="197303.67999999999"/>
    <n v="6"/>
    <x v="0"/>
    <n v="0.01"/>
    <n v="0"/>
    <n v="0"/>
    <n v="0"/>
    <n v="0"/>
    <n v="0"/>
    <n v="0"/>
    <n v="0"/>
    <n v="0"/>
    <n v="0"/>
    <n v="0"/>
    <n v="0"/>
    <n v="0"/>
    <n v="1973.0368000000001"/>
    <n v="0"/>
    <n v="0"/>
    <n v="0"/>
    <n v="0"/>
    <n v="0"/>
    <n v="1973.0368000000001"/>
    <n v="0.01"/>
    <n v="1657.842944"/>
    <n v="1.8473604598354672E-5"/>
    <n v="1.1084162759012802E-2"/>
    <n v="1"/>
  </r>
  <r>
    <n v="340"/>
    <n v="215317.88"/>
    <n v="1"/>
    <x v="0"/>
    <n v="0.01"/>
    <n v="0"/>
    <n v="0"/>
    <n v="0"/>
    <n v="0"/>
    <n v="0"/>
    <n v="0"/>
    <n v="0"/>
    <n v="0"/>
    <n v="0"/>
    <n v="0"/>
    <n v="0"/>
    <n v="0"/>
    <n v="2153.1788000000001"/>
    <n v="0"/>
    <n v="0"/>
    <n v="0"/>
    <n v="0"/>
    <n v="0"/>
    <n v="2153.1788000000001"/>
    <n v="0.01"/>
    <n v="1672.254304"/>
    <n v="2.0160279717418244E-5"/>
    <n v="2.0160279717418243E-3"/>
    <n v="1"/>
  </r>
  <r>
    <n v="344"/>
    <n v="221576.16"/>
    <n v="2"/>
    <x v="2"/>
    <n v="0"/>
    <n v="0"/>
    <n v="0"/>
    <n v="499999.99"/>
    <n v="0.01"/>
    <n v="999999.98"/>
    <n v="7.4999999999999997E-3"/>
    <n v="1999999.96"/>
    <n v="5.0000000000000001E-3"/>
    <n v="3999999.92"/>
    <n v="5.0000000000000001E-3"/>
    <n v="7999999.8399999999"/>
    <n v="5.0000000000000001E-3"/>
    <n v="0"/>
    <n v="2215.7616000000003"/>
    <n v="0"/>
    <n v="0"/>
    <n v="0"/>
    <n v="0"/>
    <n v="2215.7616000000003"/>
    <n v="0.01"/>
    <n v="1677.2609279999999"/>
    <n v="2.0746244409945981E-5"/>
    <n v="4.1492488819891964E-3"/>
    <n v="1"/>
  </r>
  <r>
    <n v="353"/>
    <n v="232167.39"/>
    <n v="1"/>
    <x v="0"/>
    <n v="0.01"/>
    <n v="0"/>
    <n v="0"/>
    <n v="0"/>
    <n v="0"/>
    <n v="0"/>
    <n v="0"/>
    <n v="0"/>
    <n v="0"/>
    <n v="0"/>
    <n v="0"/>
    <n v="0"/>
    <n v="0"/>
    <n v="2321.6739000000002"/>
    <n v="0"/>
    <n v="0"/>
    <n v="0"/>
    <n v="0"/>
    <n v="0"/>
    <n v="2321.6739000000002"/>
    <n v="0.01"/>
    <n v="1685.7339120000001"/>
    <n v="2.1737904551460992E-5"/>
    <n v="2.1737904551460993E-3"/>
    <n v="1"/>
  </r>
  <r>
    <n v="363"/>
    <n v="248580.47"/>
    <n v="13"/>
    <x v="2"/>
    <n v="0"/>
    <n v="0"/>
    <n v="0"/>
    <n v="250000"/>
    <n v="0.01"/>
    <n v="500000"/>
    <n v="8.0000000000000002E-3"/>
    <n v="750000"/>
    <n v="7.0000000000000001E-3"/>
    <n v="2000000"/>
    <n v="7.0000000000000001E-3"/>
    <n v="4000000"/>
    <n v="7.0000000000000001E-3"/>
    <n v="0"/>
    <n v="2485.8047000000001"/>
    <n v="0"/>
    <n v="0"/>
    <n v="0"/>
    <n v="0"/>
    <n v="2485.8047000000001"/>
    <n v="0.01"/>
    <n v="1698.864376"/>
    <n v="2.3274666309585131E-5"/>
    <n v="3.0257066202460672E-2"/>
    <n v="1"/>
  </r>
  <r>
    <n v="371"/>
    <n v="253952.56"/>
    <n v="15"/>
    <x v="0"/>
    <n v="0.01"/>
    <n v="0"/>
    <n v="0"/>
    <n v="0"/>
    <n v="0"/>
    <n v="0"/>
    <n v="0"/>
    <n v="0"/>
    <n v="0"/>
    <n v="0"/>
    <n v="0"/>
    <n v="0"/>
    <n v="0"/>
    <n v="2539.5255999999999"/>
    <n v="0"/>
    <n v="0"/>
    <n v="0"/>
    <n v="0"/>
    <n v="0"/>
    <n v="2539.5255999999999"/>
    <n v="0.01"/>
    <n v="1703.1620479999999"/>
    <n v="2.3777656758251749E-5"/>
    <n v="3.5666485137377621E-2"/>
    <n v="1"/>
  </r>
  <r>
    <n v="372"/>
    <n v="254379.26"/>
    <n v="4"/>
    <x v="2"/>
    <n v="0"/>
    <n v="0"/>
    <n v="0"/>
    <n v="500000"/>
    <n v="0.01"/>
    <n v="1000000"/>
    <n v="7.4999999999999997E-3"/>
    <n v="2000000"/>
    <n v="5.0000000000000001E-3"/>
    <n v="4000000"/>
    <n v="5.0000000000000001E-3"/>
    <n v="8000000"/>
    <n v="5.0000000000000001E-3"/>
    <n v="0"/>
    <n v="2543.7926000000002"/>
    <n v="0"/>
    <n v="0"/>
    <n v="0"/>
    <n v="0"/>
    <n v="2543.7926000000002"/>
    <n v="0.01"/>
    <n v="1703.503408"/>
    <n v="2.3817608811260183E-5"/>
    <n v="9.5270435245040728E-3"/>
    <n v="1"/>
  </r>
  <r>
    <n v="373"/>
    <n v="254893.36"/>
    <n v="10"/>
    <x v="0"/>
    <n v="0.01"/>
    <n v="0"/>
    <n v="0"/>
    <n v="0"/>
    <n v="0"/>
    <n v="0"/>
    <n v="0"/>
    <n v="0"/>
    <n v="0"/>
    <n v="0"/>
    <n v="0"/>
    <n v="0"/>
    <n v="0"/>
    <n v="2548.9335999999998"/>
    <n v="0"/>
    <n v="0"/>
    <n v="0"/>
    <n v="0"/>
    <n v="0"/>
    <n v="2548.9335999999998"/>
    <n v="0.01"/>
    <n v="1703.9146880000001"/>
    <n v="2.3865744153307598E-5"/>
    <n v="2.3865744153307597E-2"/>
    <n v="1"/>
  </r>
  <r>
    <n v="375"/>
    <n v="257326.97"/>
    <n v="37"/>
    <x v="0"/>
    <n v="0.01"/>
    <n v="0"/>
    <n v="0"/>
    <n v="0"/>
    <n v="0"/>
    <n v="0"/>
    <n v="0"/>
    <n v="0"/>
    <n v="0"/>
    <n v="0"/>
    <n v="0"/>
    <n v="0"/>
    <n v="0"/>
    <n v="2573.2697000000003"/>
    <n v="0"/>
    <n v="0"/>
    <n v="0"/>
    <n v="0"/>
    <n v="0"/>
    <n v="2573.2697000000003"/>
    <n v="0.01"/>
    <n v="1915.861576"/>
    <n v="2.4093603810494942E-5"/>
    <n v="8.9146334098831284E-2"/>
    <n v="1"/>
  </r>
  <r>
    <n v="378"/>
    <n v="260463.27"/>
    <n v="83"/>
    <x v="0"/>
    <n v="0.01"/>
    <n v="0"/>
    <n v="0"/>
    <n v="0"/>
    <n v="0"/>
    <n v="0"/>
    <n v="0"/>
    <n v="0"/>
    <n v="0"/>
    <n v="0"/>
    <n v="0"/>
    <n v="0"/>
    <n v="0"/>
    <n v="2604.6327000000001"/>
    <n v="0"/>
    <n v="0"/>
    <n v="0"/>
    <n v="0"/>
    <n v="0"/>
    <n v="2604.6327000000001"/>
    <n v="0.01"/>
    <n v="3298.3706160000002"/>
    <n v="2.4387256549773906E-5"/>
    <n v="0.20241422936312342"/>
    <n v="1"/>
  </r>
  <r>
    <n v="385"/>
    <n v="266965.14"/>
    <n v="15"/>
    <x v="0"/>
    <n v="0.01"/>
    <n v="0"/>
    <n v="0"/>
    <n v="0"/>
    <n v="0"/>
    <n v="0"/>
    <n v="0"/>
    <n v="0"/>
    <n v="0"/>
    <n v="0"/>
    <n v="0"/>
    <n v="0"/>
    <n v="0"/>
    <n v="2669.6514000000002"/>
    <n v="0"/>
    <n v="0"/>
    <n v="0"/>
    <n v="0"/>
    <n v="0"/>
    <n v="2669.6514000000002"/>
    <n v="0.01"/>
    <n v="1713.5721120000001"/>
    <n v="2.4996028649361223E-5"/>
    <n v="3.7494042974041839E-2"/>
    <n v="1"/>
  </r>
  <r>
    <n v="394"/>
    <n v="276259.15000000002"/>
    <n v="8"/>
    <x v="0"/>
    <n v="0.01"/>
    <n v="0"/>
    <n v="0"/>
    <n v="0"/>
    <n v="0"/>
    <n v="0"/>
    <n v="0"/>
    <n v="0"/>
    <n v="0"/>
    <n v="0"/>
    <n v="0"/>
    <n v="0"/>
    <n v="0"/>
    <n v="2762.5915000000005"/>
    <n v="0"/>
    <n v="0"/>
    <n v="0"/>
    <n v="0"/>
    <n v="0"/>
    <n v="2762.5915000000005"/>
    <n v="0.01"/>
    <n v="1721.0073199999999"/>
    <n v="2.5866229680954526E-5"/>
    <n v="2.069298374476362E-2"/>
    <n v="1"/>
  </r>
  <r>
    <n v="398"/>
    <n v="281813.44"/>
    <n v="4"/>
    <x v="2"/>
    <n v="0"/>
    <n v="0"/>
    <n v="0"/>
    <n v="499999"/>
    <n v="0.01"/>
    <n v="1000000"/>
    <n v="8.0000000000000002E-3"/>
    <n v="2000000"/>
    <n v="7.0000000000000001E-3"/>
    <n v="3999992"/>
    <n v="7.0000000000000001E-3"/>
    <n v="20000000"/>
    <n v="7.0000000000000001E-3"/>
    <n v="0"/>
    <n v="2818.1343999999999"/>
    <n v="0"/>
    <n v="0"/>
    <n v="0"/>
    <n v="0"/>
    <n v="2818.1343999999999"/>
    <n v="0.01"/>
    <n v="1725.450752"/>
    <n v="2.6386279571988465E-5"/>
    <n v="1.0554511828795386E-2"/>
    <n v="1"/>
  </r>
  <r>
    <n v="400"/>
    <n v="284120.36"/>
    <n v="29"/>
    <x v="2"/>
    <n v="0"/>
    <n v="0"/>
    <n v="0"/>
    <n v="1000000"/>
    <n v="0.01"/>
    <n v="2000000"/>
    <n v="8.0000000000000002E-3"/>
    <n v="3000000"/>
    <n v="7.0000000000000001E-3"/>
    <n v="4000000"/>
    <n v="6.0000000000000001E-3"/>
    <n v="16000000"/>
    <n v="5.0000000000000001E-3"/>
    <n v="0"/>
    <n v="2841.2035999999998"/>
    <n v="0"/>
    <n v="0"/>
    <n v="0"/>
    <n v="0"/>
    <n v="2841.2035999999998"/>
    <n v="0.01"/>
    <n v="1727.296288"/>
    <n v="2.6602277205281648E-5"/>
    <n v="7.7146603895316773E-2"/>
    <n v="1"/>
  </r>
  <r>
    <n v="406"/>
    <n v="292434.87"/>
    <n v="13"/>
    <x v="0"/>
    <n v="0.01"/>
    <n v="0"/>
    <n v="0"/>
    <n v="0"/>
    <n v="0"/>
    <n v="0"/>
    <n v="0"/>
    <n v="0"/>
    <n v="0"/>
    <n v="0"/>
    <n v="0"/>
    <n v="0"/>
    <n v="0"/>
    <n v="2924.3487"/>
    <n v="0"/>
    <n v="0"/>
    <n v="0"/>
    <n v="0"/>
    <n v="0"/>
    <n v="2924.3487"/>
    <n v="0.01"/>
    <n v="1733.9478960000001"/>
    <n v="2.7380767348846461E-5"/>
    <n v="3.5594997553500402E-2"/>
    <n v="1"/>
  </r>
  <r>
    <n v="410"/>
    <n v="296811.59000000003"/>
    <n v="5"/>
    <x v="0"/>
    <n v="0.01"/>
    <n v="0"/>
    <n v="0"/>
    <n v="0"/>
    <n v="0"/>
    <n v="0"/>
    <n v="0"/>
    <n v="0"/>
    <n v="0"/>
    <n v="0"/>
    <n v="0"/>
    <n v="0"/>
    <n v="0"/>
    <n v="2968.1159000000002"/>
    <n v="0"/>
    <n v="0"/>
    <n v="0"/>
    <n v="0"/>
    <n v="0"/>
    <n v="2968.1159000000002"/>
    <n v="0.01"/>
    <n v="1737.4492720000001"/>
    <n v="2.7790560996474891E-5"/>
    <n v="1.3895280498237444E-2"/>
    <n v="1"/>
  </r>
  <r>
    <n v="418"/>
    <n v="304049.71000000002"/>
    <n v="3"/>
    <x v="2"/>
    <n v="0"/>
    <n v="0"/>
    <n v="0"/>
    <n v="500000"/>
    <n v="0.01"/>
    <n v="1000000"/>
    <n v="5.0000000000000001E-3"/>
    <n v="3000000"/>
    <n v="4.0000000000000001E-3"/>
    <n v="30000000"/>
    <n v="4.0000000000000001E-3"/>
    <n v="40000000"/>
    <n v="4.0000000000000001E-3"/>
    <n v="0"/>
    <n v="3040.4971"/>
    <n v="0"/>
    <n v="0"/>
    <n v="0"/>
    <n v="0"/>
    <n v="3040.4971"/>
    <n v="0.01"/>
    <n v="1743.2397679999999"/>
    <n v="2.8468268411336295E-5"/>
    <n v="8.5404805234008882E-3"/>
    <n v="1"/>
  </r>
  <r>
    <n v="420"/>
    <n v="307022.25"/>
    <n v="36"/>
    <x v="2"/>
    <n v="0"/>
    <n v="0"/>
    <n v="0"/>
    <n v="500000"/>
    <n v="0.01"/>
    <n v="1000000"/>
    <n v="7.4999999999999997E-3"/>
    <n v="2000000"/>
    <n v="5.0000000000000001E-3"/>
    <n v="4000000"/>
    <n v="5.0000000000000001E-3"/>
    <n v="8000000"/>
    <n v="5.0000000000000001E-3"/>
    <n v="0"/>
    <n v="3070.2224999999999"/>
    <n v="0"/>
    <n v="0"/>
    <n v="0"/>
    <n v="0"/>
    <n v="3070.2224999999999"/>
    <n v="0.01"/>
    <n v="1925.6178"/>
    <n v="2.874658825115273E-5"/>
    <n v="0.10348771770414983"/>
    <n v="1"/>
  </r>
  <r>
    <n v="421"/>
    <n v="307362.45"/>
    <n v="75"/>
    <x v="0"/>
    <n v="0.01"/>
    <n v="0"/>
    <n v="0"/>
    <n v="0"/>
    <n v="0"/>
    <n v="0"/>
    <n v="0"/>
    <n v="0"/>
    <n v="0"/>
    <n v="0"/>
    <n v="0"/>
    <n v="0"/>
    <n v="0"/>
    <n v="3073.6245000000004"/>
    <n v="0"/>
    <n v="0"/>
    <n v="0"/>
    <n v="0"/>
    <n v="0"/>
    <n v="3073.6245000000004"/>
    <n v="0.01"/>
    <n v="3095.88996"/>
    <n v="2.8778441282400606E-5"/>
    <n v="0.21583830961800454"/>
    <n v="1"/>
  </r>
  <r>
    <n v="423"/>
    <n v="309237.13"/>
    <n v="34"/>
    <x v="0"/>
    <n v="0.01"/>
    <n v="0"/>
    <n v="0"/>
    <n v="0"/>
    <n v="0"/>
    <n v="0"/>
    <n v="0"/>
    <n v="0"/>
    <n v="0"/>
    <n v="0"/>
    <n v="0"/>
    <n v="0"/>
    <n v="0"/>
    <n v="3092.3713000000002"/>
    <n v="0"/>
    <n v="0"/>
    <n v="0"/>
    <n v="0"/>
    <n v="0"/>
    <n v="3092.3713000000002"/>
    <n v="0.01"/>
    <n v="1867.3897039999999"/>
    <n v="2.8953968150771448E-5"/>
    <n v="9.8443491712622927E-2"/>
    <n v="1"/>
  </r>
  <r>
    <n v="437"/>
    <n v="326023.33"/>
    <n v="4"/>
    <x v="2"/>
    <n v="0"/>
    <n v="0"/>
    <n v="0"/>
    <n v="500000"/>
    <n v="0.01"/>
    <n v="1000000"/>
    <n v="7.4999999999999997E-3"/>
    <n v="2000000"/>
    <n v="5.0000000000000001E-3"/>
    <n v="4000000"/>
    <n v="5.0000000000000001E-3"/>
    <n v="8000000"/>
    <n v="5.0000000000000001E-3"/>
    <n v="0"/>
    <n v="3260.2333000000003"/>
    <n v="0"/>
    <n v="0"/>
    <n v="0"/>
    <n v="0"/>
    <n v="3260.2333000000003"/>
    <n v="0.01"/>
    <n v="1760.8186639999999"/>
    <n v="3.0525665249927943E-5"/>
    <n v="1.2210266099971178E-2"/>
    <n v="1"/>
  </r>
  <r>
    <n v="438"/>
    <n v="326306.78999999998"/>
    <n v="7"/>
    <x v="0"/>
    <n v="0.01"/>
    <n v="0"/>
    <n v="0"/>
    <n v="0"/>
    <n v="0"/>
    <n v="0"/>
    <n v="0"/>
    <n v="0"/>
    <n v="0"/>
    <n v="0"/>
    <n v="0"/>
    <n v="0"/>
    <n v="0"/>
    <n v="3263.0679"/>
    <n v="0"/>
    <n v="0"/>
    <n v="0"/>
    <n v="0"/>
    <n v="0"/>
    <n v="3263.0679"/>
    <n v="0.01"/>
    <n v="1761.0454319999999"/>
    <n v="3.0552205697422123E-5"/>
    <n v="2.1386543988195488E-2"/>
    <n v="1"/>
  </r>
  <r>
    <n v="452"/>
    <n v="341211.88"/>
    <n v="37"/>
    <x v="0"/>
    <n v="0.01"/>
    <n v="0"/>
    <n v="0"/>
    <n v="0"/>
    <n v="0"/>
    <n v="0"/>
    <n v="0"/>
    <n v="0"/>
    <n v="0"/>
    <n v="0"/>
    <n v="0"/>
    <n v="0"/>
    <n v="0"/>
    <n v="3412.1188000000002"/>
    <n v="0"/>
    <n v="0"/>
    <n v="0"/>
    <n v="0"/>
    <n v="0"/>
    <n v="3412.1188000000002"/>
    <n v="0.01"/>
    <n v="1982.9695040000001"/>
    <n v="3.1947773885318524E-5"/>
    <n v="0.11820676337567854"/>
    <n v="1"/>
  </r>
  <r>
    <n v="469"/>
    <n v="362420.58"/>
    <n v="7"/>
    <x v="2"/>
    <n v="0"/>
    <n v="0"/>
    <n v="0"/>
    <n v="500000"/>
    <n v="0.01"/>
    <n v="1000000"/>
    <n v="7.4999999999999997E-3"/>
    <n v="2000000"/>
    <n v="5.0000000000000001E-3"/>
    <n v="4000000"/>
    <n v="5.0000000000000001E-3"/>
    <n v="8000000"/>
    <n v="5.0000000000000001E-3"/>
    <n v="0"/>
    <n v="3624.2058000000002"/>
    <n v="0"/>
    <n v="0"/>
    <n v="0"/>
    <n v="0"/>
    <n v="3624.2058000000002"/>
    <n v="0.01"/>
    <n v="1789.9364639999999"/>
    <n v="3.393355102766643E-5"/>
    <n v="2.3753485719366498E-2"/>
    <n v="1"/>
  </r>
  <r>
    <n v="470"/>
    <n v="363543.66"/>
    <n v="10"/>
    <x v="2"/>
    <n v="0"/>
    <n v="0"/>
    <n v="0"/>
    <n v="500000"/>
    <n v="0.01"/>
    <n v="1000000"/>
    <n v="7.4999999999999997E-3"/>
    <n v="4000000"/>
    <n v="5.0000000000000001E-3"/>
    <n v="6000000"/>
    <n v="5.0000000000000001E-3"/>
    <n v="8000000"/>
    <n v="5.0000000000000001E-3"/>
    <n v="0"/>
    <n v="3635.4366"/>
    <n v="0"/>
    <n v="0"/>
    <n v="0"/>
    <n v="0"/>
    <n v="3635.4366"/>
    <n v="0.01"/>
    <n v="1790.834928"/>
    <n v="3.4038705355514341E-5"/>
    <n v="3.4038705355514336E-2"/>
    <n v="1"/>
  </r>
  <r>
    <n v="481"/>
    <n v="385139.88"/>
    <n v="11"/>
    <x v="2"/>
    <n v="0"/>
    <n v="0"/>
    <n v="0"/>
    <n v="1500000"/>
    <n v="0.01"/>
    <n v="3000000"/>
    <n v="7.4999999999999997E-3"/>
    <n v="5000000"/>
    <n v="5.7999999999999996E-3"/>
    <n v="12000000"/>
    <n v="5.7999999999999996E-3"/>
    <n v="24000000"/>
    <n v="5.7999999999999996E-3"/>
    <n v="0"/>
    <n v="3851.3987999999999"/>
    <n v="0"/>
    <n v="0"/>
    <n v="0"/>
    <n v="0"/>
    <n v="3851.3987999999999"/>
    <n v="0.01"/>
    <n v="1808.1119040000001"/>
    <n v="3.6060766115349529E-5"/>
    <n v="3.9666842726884484E-2"/>
    <n v="1"/>
  </r>
  <r>
    <n v="483"/>
    <n v="390376.31"/>
    <n v="32"/>
    <x v="2"/>
    <n v="0"/>
    <n v="0"/>
    <n v="0"/>
    <n v="1500000"/>
    <n v="0.01"/>
    <n v="3000000"/>
    <n v="7.4999999999999997E-3"/>
    <n v="5000000"/>
    <n v="5.7999999999999996E-3"/>
    <n v="12000000"/>
    <n v="5.7999999999999996E-3"/>
    <n v="24000000"/>
    <n v="5.7999999999999996E-3"/>
    <n v="0"/>
    <n v="3903.7631000000001"/>
    <n v="0"/>
    <n v="0"/>
    <n v="0"/>
    <n v="0"/>
    <n v="3903.7631000000001"/>
    <n v="0.01"/>
    <n v="1872.301048"/>
    <n v="3.6551054676246938E-5"/>
    <n v="0.1169633749639902"/>
    <n v="1"/>
  </r>
  <r>
    <n v="487"/>
    <n v="394299.39"/>
    <n v="6"/>
    <x v="2"/>
    <n v="0"/>
    <n v="0"/>
    <n v="0"/>
    <n v="500000"/>
    <n v="0.01"/>
    <n v="1000000"/>
    <n v="7.4999999999999997E-3"/>
    <n v="2000000"/>
    <n v="5.0000000000000001E-3"/>
    <n v="4000000"/>
    <n v="5.0000000000000001E-3"/>
    <n v="8000000"/>
    <n v="5.0000000000000001E-3"/>
    <n v="0"/>
    <n v="3942.9939000000004"/>
    <n v="0"/>
    <n v="0"/>
    <n v="0"/>
    <n v="0"/>
    <n v="3942.9939000000004"/>
    <n v="0.01"/>
    <n v="1815.4395119999999"/>
    <n v="3.6918373870332487E-5"/>
    <n v="2.2151024322199491E-2"/>
    <n v="1"/>
  </r>
  <r>
    <n v="489"/>
    <n v="395569.45"/>
    <n v="138"/>
    <x v="0"/>
    <n v="0.01"/>
    <n v="0"/>
    <n v="0"/>
    <n v="0"/>
    <n v="0"/>
    <n v="0"/>
    <n v="0"/>
    <n v="0"/>
    <n v="0"/>
    <n v="0"/>
    <n v="0"/>
    <n v="0"/>
    <n v="0"/>
    <n v="3955.6945000000001"/>
    <n v="0"/>
    <n v="0"/>
    <n v="0"/>
    <n v="0"/>
    <n v="0"/>
    <n v="3955.6945000000001"/>
    <n v="0.01"/>
    <n v="5056.4555600000003"/>
    <n v="3.7037289981051695E-5"/>
    <n v="0.51111460173851331"/>
    <n v="1"/>
  </r>
  <r>
    <n v="506"/>
    <n v="411071.8"/>
    <n v="22"/>
    <x v="0"/>
    <n v="0.01"/>
    <n v="0"/>
    <n v="0"/>
    <n v="0"/>
    <n v="0"/>
    <n v="0"/>
    <n v="0"/>
    <n v="0"/>
    <n v="0"/>
    <n v="0"/>
    <n v="0"/>
    <n v="0"/>
    <n v="0"/>
    <n v="4110.7179999999998"/>
    <n v="0"/>
    <n v="0"/>
    <n v="0"/>
    <n v="0"/>
    <n v="0"/>
    <n v="4110.7179999999998"/>
    <n v="0.01"/>
    <n v="1828.85744"/>
    <n v="3.8488779807522762E-5"/>
    <n v="8.4675315576550073E-2"/>
    <n v="1"/>
  </r>
  <r>
    <n v="509"/>
    <n v="413724.05"/>
    <n v="61"/>
    <x v="2"/>
    <n v="0"/>
    <n v="0"/>
    <n v="0"/>
    <n v="500000"/>
    <n v="0.01"/>
    <n v="1000000"/>
    <n v="8.9999999999999993E-3"/>
    <n v="2000000"/>
    <n v="8.0000000000000002E-3"/>
    <n v="3000000"/>
    <n v="8.0000000000000002E-3"/>
    <n v="4000000"/>
    <n v="8.0000000000000002E-3"/>
    <n v="0"/>
    <n v="4137.2404999999999"/>
    <n v="0"/>
    <n v="0"/>
    <n v="0"/>
    <n v="0"/>
    <n v="4137.2404999999999"/>
    <n v="0.01"/>
    <n v="2760.9792400000001"/>
    <n v="3.8737110795550887E-5"/>
    <n v="0.23629637585286042"/>
    <n v="1"/>
  </r>
  <r>
    <n v="517"/>
    <n v="422702.91"/>
    <n v="40"/>
    <x v="0"/>
    <n v="0.01"/>
    <n v="0"/>
    <n v="0"/>
    <n v="0"/>
    <n v="0"/>
    <n v="0"/>
    <n v="0"/>
    <n v="0"/>
    <n v="0"/>
    <n v="0"/>
    <n v="0"/>
    <n v="0"/>
    <n v="0"/>
    <n v="4227.0290999999997"/>
    <n v="0"/>
    <n v="0"/>
    <n v="0"/>
    <n v="0"/>
    <n v="0"/>
    <n v="4227.0290999999997"/>
    <n v="0.01"/>
    <n v="2138.1623279999999"/>
    <n v="3.9577804235146046E-5"/>
    <n v="0.1583112169405842"/>
    <n v="1"/>
  </r>
  <r>
    <n v="523"/>
    <n v="430735.32"/>
    <n v="4"/>
    <x v="0"/>
    <n v="0.01"/>
    <n v="0"/>
    <n v="0"/>
    <n v="0"/>
    <n v="0"/>
    <n v="0"/>
    <n v="0"/>
    <n v="0"/>
    <n v="0"/>
    <n v="0"/>
    <n v="0"/>
    <n v="0"/>
    <n v="0"/>
    <n v="4307.3532000000005"/>
    <n v="0"/>
    <n v="0"/>
    <n v="0"/>
    <n v="0"/>
    <n v="0"/>
    <n v="4307.3532000000005"/>
    <n v="0.01"/>
    <n v="1844.588256"/>
    <n v="4.0329881268437422E-5"/>
    <n v="1.613195250737497E-2"/>
    <n v="1"/>
  </r>
  <r>
    <n v="532"/>
    <n v="444709.47"/>
    <n v="17"/>
    <x v="2"/>
    <n v="0"/>
    <n v="0"/>
    <n v="0"/>
    <n v="500000"/>
    <n v="0.01"/>
    <n v="1000000"/>
    <n v="7.4999999999999997E-3"/>
    <n v="2000000"/>
    <n v="5.0000000000000001E-3"/>
    <n v="4000000"/>
    <n v="5.0000000000000001E-3"/>
    <n v="8000000"/>
    <n v="5.0000000000000001E-3"/>
    <n v="0"/>
    <n v="4447.0946999999996"/>
    <n v="0"/>
    <n v="0"/>
    <n v="0"/>
    <n v="0"/>
    <n v="4447.0946999999996"/>
    <n v="0.01"/>
    <n v="1855.767576"/>
    <n v="4.1638285256128367E-5"/>
    <n v="7.0785084935418227E-2"/>
    <n v="1"/>
  </r>
  <r>
    <n v="533"/>
    <n v="445751.7"/>
    <n v="10"/>
    <x v="2"/>
    <n v="0"/>
    <n v="0"/>
    <n v="0"/>
    <n v="500000"/>
    <n v="0.01"/>
    <n v="1000000"/>
    <n v="7.4999999999999997E-3"/>
    <n v="2000000"/>
    <n v="5.0000000000000001E-3"/>
    <n v="4000000"/>
    <n v="5.0000000000000001E-3"/>
    <n v="8000000"/>
    <n v="5.0000000000000001E-3"/>
    <n v="0"/>
    <n v="4457.5169999999998"/>
    <n v="0"/>
    <n v="0"/>
    <n v="0"/>
    <n v="0"/>
    <n v="4457.5169999999998"/>
    <n v="0.01"/>
    <n v="1856.6013600000001"/>
    <n v="4.173586957346367E-5"/>
    <n v="4.1735869573463674E-2"/>
    <n v="1"/>
  </r>
  <r>
    <n v="539"/>
    <n v="456716.57"/>
    <n v="20"/>
    <x v="0"/>
    <n v="0.01"/>
    <n v="0"/>
    <n v="0"/>
    <n v="0"/>
    <n v="0"/>
    <n v="0"/>
    <n v="0"/>
    <n v="0"/>
    <n v="0"/>
    <n v="0"/>
    <n v="0"/>
    <n v="0"/>
    <n v="0"/>
    <n v="4567.1657000000005"/>
    <n v="0"/>
    <n v="0"/>
    <n v="0"/>
    <n v="0"/>
    <n v="0"/>
    <n v="4567.1657000000005"/>
    <n v="0.01"/>
    <n v="1865.3732560000001"/>
    <n v="4.2762513743771911E-5"/>
    <n v="8.5525027487543814E-2"/>
    <n v="1"/>
  </r>
  <r>
    <n v="553"/>
    <n v="481130.43"/>
    <n v="14"/>
    <x v="3"/>
    <n v="0.01"/>
    <n v="0"/>
    <n v="150"/>
    <n v="0"/>
    <n v="0"/>
    <n v="0"/>
    <n v="0"/>
    <n v="0"/>
    <n v="0"/>
    <n v="0"/>
    <n v="0"/>
    <n v="0"/>
    <n v="0"/>
    <n v="4811.3042999999998"/>
    <n v="0"/>
    <n v="0"/>
    <n v="0"/>
    <n v="0"/>
    <n v="0"/>
    <n v="4811.3042999999998"/>
    <n v="0.01"/>
    <n v="1884.904344"/>
    <n v="4.5048391008502025E-5"/>
    <n v="6.3067747411902839E-2"/>
    <n v="1"/>
  </r>
  <r>
    <n v="48"/>
    <n v="13744.89"/>
    <n v="1"/>
    <x v="0"/>
    <n v="0.01"/>
    <n v="0"/>
    <n v="0"/>
    <n v="0"/>
    <n v="0"/>
    <n v="0"/>
    <n v="0"/>
    <n v="0"/>
    <n v="0"/>
    <n v="0"/>
    <n v="0"/>
    <n v="0"/>
    <n v="0"/>
    <n v="137.44890000000001"/>
    <n v="0"/>
    <n v="0"/>
    <n v="0"/>
    <n v="0"/>
    <n v="0"/>
    <n v="137.44890000000001"/>
    <n v="1.0000000000000002E-2"/>
    <n v="1510.9959120000001"/>
    <n v="1.286938302964644E-6"/>
    <n v="1.2869383029646438E-4"/>
    <n v="1"/>
  </r>
  <r>
    <n v="137"/>
    <n v="53092.78"/>
    <n v="5"/>
    <x v="2"/>
    <n v="0"/>
    <n v="0"/>
    <n v="0"/>
    <n v="150000"/>
    <n v="0.01"/>
    <n v="500000"/>
    <n v="7.4999999999999997E-3"/>
    <n v="1000000"/>
    <n v="5.0000000000000001E-3"/>
    <n v="4000000"/>
    <n v="5.0000000000000001E-3"/>
    <n v="8000000"/>
    <n v="5.0000000000000001E-3"/>
    <n v="0"/>
    <n v="530.92780000000005"/>
    <n v="0"/>
    <n v="0"/>
    <n v="0"/>
    <n v="0"/>
    <n v="530.92780000000005"/>
    <n v="1.0000000000000002E-2"/>
    <n v="1542.474224"/>
    <n v="4.9710934167443467E-6"/>
    <n v="2.4855467083721725E-3"/>
    <n v="1"/>
  </r>
  <r>
    <n v="550"/>
    <n v="477580.38"/>
    <n v="14"/>
    <x v="0"/>
    <n v="0.01"/>
    <n v="0"/>
    <n v="0"/>
    <n v="0"/>
    <n v="0"/>
    <n v="0"/>
    <n v="0"/>
    <n v="0"/>
    <n v="0"/>
    <n v="0"/>
    <n v="0"/>
    <n v="0"/>
    <n v="0"/>
    <n v="4775.8038000000006"/>
    <n v="0"/>
    <n v="0"/>
    <n v="0"/>
    <n v="0"/>
    <n v="0"/>
    <n v="4775.8038000000006"/>
    <n v="1.0000000000000002E-2"/>
    <n v="1882.064304"/>
    <n v="4.4715998728720989E-5"/>
    <n v="6.2602398220209368E-2"/>
    <n v="1"/>
  </r>
  <r>
    <n v="23"/>
    <n v="4725.1400000000003"/>
    <n v="10"/>
    <x v="0"/>
    <n v="1.2E-2"/>
    <n v="0"/>
    <n v="0"/>
    <n v="0"/>
    <n v="0"/>
    <n v="0"/>
    <n v="0"/>
    <n v="0"/>
    <n v="0"/>
    <n v="0"/>
    <n v="0"/>
    <n v="0"/>
    <n v="0"/>
    <n v="56.701680000000003"/>
    <n v="0"/>
    <n v="0"/>
    <n v="0"/>
    <n v="0"/>
    <n v="0"/>
    <n v="56.701680000000003"/>
    <n v="1.2E-2"/>
    <n v="1503.7801119999999"/>
    <n v="5.3089958402318461E-7"/>
    <n v="4.4241632001932051E-4"/>
    <n v="1"/>
  </r>
  <r>
    <n v="138"/>
    <n v="53160.73"/>
    <n v="2"/>
    <x v="0"/>
    <n v="1.2E-2"/>
    <n v="0"/>
    <n v="0"/>
    <n v="0"/>
    <n v="0"/>
    <n v="0"/>
    <n v="0"/>
    <n v="0"/>
    <n v="0"/>
    <n v="0"/>
    <n v="0"/>
    <n v="0"/>
    <n v="0"/>
    <n v="637.92876000000001"/>
    <n v="0"/>
    <n v="0"/>
    <n v="0"/>
    <n v="0"/>
    <n v="0"/>
    <n v="637.92876000000001"/>
    <n v="1.2E-2"/>
    <n v="1542.5285839999999"/>
    <n v="5.9729467155192924E-6"/>
    <n v="9.9549111925321542E-4"/>
    <n v="1"/>
  </r>
  <r>
    <n v="166"/>
    <n v="67324.149999999994"/>
    <n v="2"/>
    <x v="0"/>
    <n v="1.2E-2"/>
    <n v="0"/>
    <n v="0"/>
    <n v="0"/>
    <n v="0"/>
    <n v="0"/>
    <n v="0"/>
    <n v="0"/>
    <n v="0"/>
    <n v="0"/>
    <n v="0"/>
    <n v="0"/>
    <n v="0"/>
    <n v="807.88979999999992"/>
    <n v="0"/>
    <n v="0"/>
    <n v="0"/>
    <n v="0"/>
    <n v="0"/>
    <n v="807.88979999999992"/>
    <n v="1.2E-2"/>
    <n v="1553.85932"/>
    <n v="7.5642971911339085E-6"/>
    <n v="1.260716198522318E-3"/>
    <n v="1"/>
  </r>
  <r>
    <n v="408"/>
    <n v="293866.53000000003"/>
    <n v="2"/>
    <x v="2"/>
    <n v="0"/>
    <n v="0"/>
    <n v="0"/>
    <n v="250000"/>
    <n v="1.2500000000000001E-2"/>
    <n v="500000"/>
    <n v="0.01"/>
    <n v="1000000"/>
    <n v="7.4999999999999997E-3"/>
    <n v="2000000"/>
    <n v="7.4999999999999997E-3"/>
    <n v="3000000"/>
    <n v="7.4999999999999997E-3"/>
    <n v="0"/>
    <n v="3125"/>
    <n v="438.66530000000029"/>
    <n v="0"/>
    <n v="0"/>
    <n v="0"/>
    <n v="3563.6653000000001"/>
    <n v="1.2126815871137144E-2"/>
    <n v="1735.093224"/>
    <n v="3.3366708453221447E-5"/>
    <n v="5.5029628235119914E-3"/>
    <n v="1"/>
  </r>
  <r>
    <n v="60"/>
    <n v="17086.240000000002"/>
    <n v="1"/>
    <x v="0"/>
    <n v="1.2500000000000001E-2"/>
    <n v="0"/>
    <n v="0"/>
    <n v="0"/>
    <n v="0"/>
    <n v="0"/>
    <n v="0"/>
    <n v="0"/>
    <n v="0"/>
    <n v="0"/>
    <n v="0"/>
    <n v="0"/>
    <n v="0"/>
    <n v="213.57800000000003"/>
    <n v="0"/>
    <n v="0"/>
    <n v="0"/>
    <n v="0"/>
    <n v="0"/>
    <n v="213.57800000000003"/>
    <n v="1.2500000000000001E-2"/>
    <n v="1513.6689919999999"/>
    <n v="1.9997374214750557E-6"/>
    <n v="1.5997899371800444E-4"/>
    <n v="1"/>
  </r>
  <r>
    <n v="76"/>
    <n v="23855.27"/>
    <n v="1"/>
    <x v="0"/>
    <n v="1.2500000000000001E-2"/>
    <n v="0"/>
    <n v="0"/>
    <n v="0"/>
    <n v="0"/>
    <n v="0"/>
    <n v="0"/>
    <n v="0"/>
    <n v="0"/>
    <n v="0"/>
    <n v="0"/>
    <n v="0"/>
    <n v="0"/>
    <n v="298.19087500000001"/>
    <n v="0"/>
    <n v="0"/>
    <n v="0"/>
    <n v="0"/>
    <n v="0"/>
    <n v="298.19087500000001"/>
    <n v="1.2500000000000001E-2"/>
    <n v="1519.084216"/>
    <n v="2.7919703877735092E-6"/>
    <n v="2.2335763102188073E-4"/>
    <n v="1"/>
  </r>
  <r>
    <n v="83"/>
    <n v="27446.5"/>
    <n v="1"/>
    <x v="0"/>
    <n v="1.2500000000000001E-2"/>
    <n v="0"/>
    <n v="0"/>
    <n v="0"/>
    <n v="0"/>
    <n v="0"/>
    <n v="0"/>
    <n v="0"/>
    <n v="0"/>
    <n v="0"/>
    <n v="0"/>
    <n v="0"/>
    <n v="0"/>
    <n v="343.08125000000001"/>
    <n v="0"/>
    <n v="0"/>
    <n v="0"/>
    <n v="0"/>
    <n v="0"/>
    <n v="343.08125000000001"/>
    <n v="1.2500000000000001E-2"/>
    <n v="1521.9572000000001"/>
    <n v="3.2122803576746613E-6"/>
    <n v="2.5698242861397287E-4"/>
    <n v="1"/>
  </r>
  <r>
    <n v="247"/>
    <n v="128762.96"/>
    <n v="1"/>
    <x v="0"/>
    <n v="1.2500000000000001E-2"/>
    <n v="0"/>
    <n v="0"/>
    <n v="0"/>
    <n v="0"/>
    <n v="0"/>
    <n v="0"/>
    <n v="0"/>
    <n v="0"/>
    <n v="0"/>
    <n v="0"/>
    <n v="0"/>
    <n v="0"/>
    <n v="1609.5370000000003"/>
    <n v="0"/>
    <n v="0"/>
    <n v="0"/>
    <n v="0"/>
    <n v="0"/>
    <n v="1609.5370000000003"/>
    <n v="1.2500000000000001E-2"/>
    <n v="1603.010368"/>
    <n v="1.5070144725340139E-5"/>
    <n v="1.205611578027211E-3"/>
    <n v="1"/>
  </r>
  <r>
    <n v="279"/>
    <n v="148623.62"/>
    <n v="2"/>
    <x v="0"/>
    <n v="1.2500000000000001E-2"/>
    <n v="0"/>
    <n v="0"/>
    <n v="0"/>
    <n v="0"/>
    <n v="0"/>
    <n v="0"/>
    <n v="0"/>
    <n v="0"/>
    <n v="0"/>
    <n v="0"/>
    <n v="0"/>
    <n v="0"/>
    <n v="1857.7952500000001"/>
    <n v="0"/>
    <n v="0"/>
    <n v="0"/>
    <n v="0"/>
    <n v="0"/>
    <n v="1857.7952500000001"/>
    <n v="1.2500000000000001E-2"/>
    <n v="1618.8988959999999"/>
    <n v="1.7394594400470115E-5"/>
    <n v="2.783135104075218E-3"/>
    <n v="1"/>
  </r>
  <r>
    <n v="296"/>
    <n v="169352.99"/>
    <n v="1"/>
    <x v="0"/>
    <n v="1.2500000000000001E-2"/>
    <n v="0"/>
    <n v="0"/>
    <n v="0"/>
    <n v="0"/>
    <n v="0"/>
    <n v="0"/>
    <n v="0"/>
    <n v="0"/>
    <n v="0"/>
    <n v="0"/>
    <n v="0"/>
    <n v="0"/>
    <n v="2116.9123749999999"/>
    <n v="0"/>
    <n v="0"/>
    <n v="0"/>
    <n v="0"/>
    <n v="0"/>
    <n v="2116.9123749999999"/>
    <n v="1.2500000000000001E-2"/>
    <n v="1635.4823919999999"/>
    <n v="1.9820716058166737E-5"/>
    <n v="1.5856572846533387E-3"/>
    <n v="1"/>
  </r>
  <r>
    <n v="327"/>
    <n v="203282.99"/>
    <n v="2"/>
    <x v="0"/>
    <n v="1.2500000000000001E-2"/>
    <n v="0"/>
    <n v="0"/>
    <n v="0"/>
    <n v="0"/>
    <n v="0"/>
    <n v="0"/>
    <n v="0"/>
    <n v="0"/>
    <n v="0"/>
    <n v="0"/>
    <n v="0"/>
    <n v="0"/>
    <n v="2541.0373749999999"/>
    <n v="0"/>
    <n v="0"/>
    <n v="0"/>
    <n v="0"/>
    <n v="0"/>
    <n v="2541.0373749999999"/>
    <n v="1.2500000000000001E-2"/>
    <n v="1662.6263920000001"/>
    <n v="2.3791811554346623E-5"/>
    <n v="3.8066898486954592E-3"/>
    <n v="1"/>
  </r>
  <r>
    <n v="546"/>
    <n v="474834.5"/>
    <n v="8"/>
    <x v="2"/>
    <n v="0"/>
    <n v="0"/>
    <n v="0"/>
    <n v="500000"/>
    <n v="1.2500000000000001E-2"/>
    <n v="750000"/>
    <n v="0.01"/>
    <n v="1000000"/>
    <n v="8.5000000000000006E-3"/>
    <n v="4000000"/>
    <n v="8.5000000000000006E-3"/>
    <n v="8000000"/>
    <n v="8.5000000000000006E-3"/>
    <n v="0"/>
    <n v="5935.4312500000005"/>
    <n v="0"/>
    <n v="0"/>
    <n v="0"/>
    <n v="0"/>
    <n v="5935.4312500000005"/>
    <n v="1.2500000000000001E-2"/>
    <n v="1879.8676"/>
    <n v="5.5573626418533112E-5"/>
    <n v="3.556712090786119E-2"/>
    <n v="1"/>
  </r>
  <r>
    <n v="564"/>
    <n v="498281.78"/>
    <n v="8"/>
    <x v="0"/>
    <n v="1.2500000000000001E-2"/>
    <n v="0"/>
    <n v="0"/>
    <n v="0"/>
    <n v="0"/>
    <n v="0"/>
    <n v="0"/>
    <n v="0"/>
    <n v="0"/>
    <n v="0"/>
    <n v="0"/>
    <n v="0"/>
    <n v="0"/>
    <n v="6228.5222500000009"/>
    <n v="0"/>
    <n v="0"/>
    <n v="0"/>
    <n v="0"/>
    <n v="0"/>
    <n v="6228.5222500000009"/>
    <n v="1.2500000000000001E-2"/>
    <n v="1898.6254240000001"/>
    <n v="5.831784651890649E-5"/>
    <n v="3.732342177210015E-2"/>
    <n v="1"/>
  </r>
  <r>
    <n v="229"/>
    <n v="116285.04"/>
    <n v="1"/>
    <x v="0"/>
    <n v="1.2500000000000001E-2"/>
    <n v="0"/>
    <n v="0"/>
    <n v="0"/>
    <n v="0"/>
    <n v="0"/>
    <n v="0"/>
    <n v="0"/>
    <n v="0"/>
    <n v="0"/>
    <n v="0"/>
    <n v="0"/>
    <n v="0"/>
    <n v="1453.5630000000001"/>
    <n v="0"/>
    <n v="0"/>
    <n v="0"/>
    <n v="0"/>
    <n v="0"/>
    <n v="1453.5630000000001"/>
    <n v="1.2500000000000002E-2"/>
    <n v="1593.0280319999999"/>
    <n v="1.3609755337963395E-5"/>
    <n v="1.0887804270370714E-3"/>
    <n v="1"/>
  </r>
  <r>
    <n v="163"/>
    <n v="66767.460000000006"/>
    <n v="2"/>
    <x v="2"/>
    <n v="0"/>
    <n v="0"/>
    <n v="0"/>
    <n v="349999"/>
    <n v="1.35E-2"/>
    <n v="999999"/>
    <n v="0.01"/>
    <n v="1399996"/>
    <n v="8.0000000000000002E-3"/>
    <n v="2799992"/>
    <n v="8.0000000000000002E-3"/>
    <n v="5599984"/>
    <n v="8.0000000000000002E-3"/>
    <n v="0"/>
    <n v="901.36071000000004"/>
    <n v="0"/>
    <n v="0"/>
    <n v="0"/>
    <n v="0"/>
    <n v="901.36071000000004"/>
    <n v="1.35E-2"/>
    <n v="1553.4139680000001"/>
    <n v="8.4394682131789095E-6"/>
    <n v="1.2502915871376162E-3"/>
    <n v="1"/>
  </r>
  <r>
    <n v="227"/>
    <n v="114878.94"/>
    <n v="2"/>
    <x v="2"/>
    <n v="0"/>
    <n v="0"/>
    <n v="0"/>
    <n v="399000"/>
    <n v="1.35E-2"/>
    <n v="999000"/>
    <n v="0.01"/>
    <n v="3000000"/>
    <n v="8.0000000000000002E-3"/>
    <n v="3192000"/>
    <n v="8.0000000000000002E-3"/>
    <n v="6384000"/>
    <n v="8.0000000000000002E-3"/>
    <n v="0"/>
    <n v="1550.8656900000001"/>
    <n v="0"/>
    <n v="0"/>
    <n v="0"/>
    <n v="0"/>
    <n v="1550.8656900000001"/>
    <n v="1.35E-2"/>
    <n v="1591.9031520000001"/>
    <n v="1.4520803434692396E-5"/>
    <n v="2.1512301384729476E-3"/>
    <n v="1"/>
  </r>
  <r>
    <n v="91"/>
    <n v="31737.15"/>
    <n v="2"/>
    <x v="4"/>
    <n v="7.4999999999999997E-3"/>
    <n v="0"/>
    <n v="450"/>
    <n v="50000000"/>
    <n v="5.9999999999999995E-4"/>
    <n v="100000000"/>
    <n v="4.0000000000000002E-4"/>
    <n v="250000000"/>
    <n v="2.0000000000000001E-4"/>
    <n v="400000000"/>
    <n v="2.0000000000000001E-4"/>
    <n v="800000000"/>
    <n v="2.0000000000000001E-4"/>
    <n v="238.02862500000001"/>
    <n v="19.042289999999998"/>
    <n v="0"/>
    <n v="0"/>
    <n v="0"/>
    <n v="0"/>
    <n v="450"/>
    <n v="1.4178966920470173E-2"/>
    <n v="1525.3897199999999"/>
    <n v="4.213363921676272E-6"/>
    <n v="5.9431183460812494E-4"/>
    <n v="1"/>
  </r>
  <r>
    <n v="182"/>
    <n v="79635.320000000007"/>
    <n v="1"/>
    <x v="0"/>
    <n v="1.4200000000000001E-2"/>
    <n v="0"/>
    <n v="0"/>
    <n v="0"/>
    <n v="0"/>
    <n v="0"/>
    <n v="0"/>
    <n v="0"/>
    <n v="0"/>
    <n v="0"/>
    <n v="0"/>
    <n v="0"/>
    <n v="0"/>
    <n v="1130.8215440000001"/>
    <n v="0"/>
    <n v="0"/>
    <n v="0"/>
    <n v="0"/>
    <n v="0"/>
    <n v="1130.8215440000001"/>
    <n v="1.4200000000000001E-2"/>
    <n v="1563.7082559999999"/>
    <n v="1.0587917100764128E-5"/>
    <n v="7.4562796484254419E-4"/>
    <n v="1"/>
  </r>
  <r>
    <n v="13"/>
    <n v="2980.9"/>
    <n v="8"/>
    <x v="0"/>
    <n v="1.4999999999999999E-2"/>
    <n v="0"/>
    <n v="0"/>
    <n v="0"/>
    <n v="0"/>
    <n v="0"/>
    <n v="0"/>
    <n v="0"/>
    <n v="0"/>
    <n v="0"/>
    <n v="0"/>
    <n v="0"/>
    <n v="0"/>
    <n v="44.713499999999996"/>
    <n v="0"/>
    <n v="0"/>
    <n v="0"/>
    <n v="0"/>
    <n v="0"/>
    <n v="44.713499999999996"/>
    <n v="1.4999999999999998E-2"/>
    <n v="1502.38472"/>
    <n v="4.1865388380415996E-7"/>
    <n v="2.2328207136221867E-4"/>
    <n v="1"/>
  </r>
  <r>
    <n v="281"/>
    <n v="151610.09"/>
    <n v="21"/>
    <x v="3"/>
    <n v="1.4999999999999999E-2"/>
    <n v="0"/>
    <n v="1200"/>
    <n v="0"/>
    <n v="0"/>
    <n v="0"/>
    <n v="0"/>
    <n v="0"/>
    <n v="0"/>
    <n v="0"/>
    <n v="0"/>
    <n v="0"/>
    <n v="0"/>
    <n v="2274.1513499999996"/>
    <n v="0"/>
    <n v="0"/>
    <n v="0"/>
    <n v="0"/>
    <n v="0"/>
    <n v="2274.1513499999996"/>
    <n v="1.4999999999999998E-2"/>
    <n v="1621.2880720000001"/>
    <n v="2.1292949445603083E-5"/>
    <n v="2.9810129223844319E-2"/>
    <n v="1"/>
  </r>
  <r>
    <n v="78"/>
    <n v="24461.26"/>
    <n v="1"/>
    <x v="2"/>
    <n v="0"/>
    <n v="0"/>
    <n v="0"/>
    <n v="100000"/>
    <n v="1.4999999999999999E-2"/>
    <n v="275000"/>
    <n v="1.0999999999999999E-2"/>
    <n v="500000"/>
    <n v="8.0000000000000002E-3"/>
    <n v="800000"/>
    <n v="8.0000000000000002E-3"/>
    <n v="1600000"/>
    <n v="8.0000000000000002E-3"/>
    <n v="0"/>
    <n v="366.91889999999995"/>
    <n v="0"/>
    <n v="0"/>
    <n v="0"/>
    <n v="0"/>
    <n v="366.91889999999995"/>
    <n v="1.4999999999999999E-2"/>
    <n v="1519.5690079999999"/>
    <n v="3.4354730120914308E-6"/>
    <n v="2.2903153413942872E-4"/>
    <n v="1"/>
  </r>
  <r>
    <n v="87"/>
    <n v="30051.19"/>
    <n v="1"/>
    <x v="2"/>
    <n v="0"/>
    <n v="0"/>
    <n v="0"/>
    <n v="499999.99"/>
    <n v="1.4999999999999999E-2"/>
    <n v="1999999.99"/>
    <n v="0.01"/>
    <n v="4999999.99"/>
    <n v="8.5000000000000006E-3"/>
    <n v="6000000"/>
    <n v="8.5000000000000006E-3"/>
    <n v="7984000"/>
    <n v="8.5000000000000006E-3"/>
    <n v="0"/>
    <n v="450.76784999999995"/>
    <n v="0"/>
    <n v="0"/>
    <n v="0"/>
    <n v="0"/>
    <n v="450.76784999999995"/>
    <n v="1.4999999999999999E-2"/>
    <n v="1524.0409520000001"/>
    <n v="4.2205533249812923E-6"/>
    <n v="2.813702216654195E-4"/>
    <n v="1"/>
  </r>
  <r>
    <n v="181"/>
    <n v="79144.509999999995"/>
    <n v="15"/>
    <x v="2"/>
    <n v="0"/>
    <n v="0"/>
    <n v="0"/>
    <n v="500000"/>
    <n v="1.4999999999999999E-2"/>
    <n v="1000000"/>
    <n v="1.2500000000000001E-2"/>
    <n v="10000000"/>
    <n v="0.01"/>
    <n v="12000000"/>
    <n v="0.01"/>
    <n v="15000000"/>
    <n v="0.01"/>
    <n v="0"/>
    <n v="1187.1676499999999"/>
    <n v="0"/>
    <n v="0"/>
    <n v="0"/>
    <n v="0"/>
    <n v="1187.1676499999999"/>
    <n v="1.4999999999999999E-2"/>
    <n v="1563.3156079999999"/>
    <n v="1.1115487434424896E-5"/>
    <n v="1.1115487434424897E-2"/>
    <n v="1"/>
  </r>
  <r>
    <n v="204"/>
    <n v="97638.36"/>
    <n v="2"/>
    <x v="0"/>
    <n v="1.4999999999999999E-2"/>
    <n v="0"/>
    <n v="0"/>
    <n v="0"/>
    <n v="0"/>
    <n v="0"/>
    <n v="0"/>
    <n v="0"/>
    <n v="0"/>
    <n v="0"/>
    <n v="0"/>
    <n v="0"/>
    <n v="0"/>
    <n v="1464.5753999999999"/>
    <n v="0"/>
    <n v="0"/>
    <n v="0"/>
    <n v="0"/>
    <n v="0"/>
    <n v="1464.5753999999999"/>
    <n v="1.4999999999999999E-2"/>
    <n v="1578.110688"/>
    <n v="1.3712864779854654E-5"/>
    <n v="1.8283819706472874E-3"/>
    <n v="1"/>
  </r>
  <r>
    <n v="231"/>
    <n v="117645.11"/>
    <n v="14"/>
    <x v="3"/>
    <n v="1.4999999999999999E-2"/>
    <n v="0"/>
    <n v="1200"/>
    <n v="0"/>
    <n v="0"/>
    <n v="0"/>
    <n v="0"/>
    <n v="0"/>
    <n v="0"/>
    <n v="0"/>
    <n v="0"/>
    <n v="0"/>
    <n v="0"/>
    <n v="1764.6766499999999"/>
    <n v="0"/>
    <n v="0"/>
    <n v="0"/>
    <n v="0"/>
    <n v="0"/>
    <n v="1764.6766499999999"/>
    <n v="1.4999999999999999E-2"/>
    <n v="1594.116088"/>
    <n v="1.6522722067854549E-5"/>
    <n v="1.5421207263330912E-2"/>
    <n v="1"/>
  </r>
  <r>
    <n v="245"/>
    <n v="128011.03"/>
    <n v="2"/>
    <x v="0"/>
    <n v="1.4999999999999999E-2"/>
    <n v="0"/>
    <n v="0"/>
    <n v="0"/>
    <n v="0"/>
    <n v="0"/>
    <n v="0"/>
    <n v="0"/>
    <n v="0"/>
    <n v="0"/>
    <n v="0"/>
    <n v="0"/>
    <n v="0"/>
    <n v="1920.16545"/>
    <n v="0"/>
    <n v="0"/>
    <n v="0"/>
    <n v="0"/>
    <n v="0"/>
    <n v="1920.16545"/>
    <n v="1.4999999999999999E-2"/>
    <n v="1602.4088240000001"/>
    <n v="1.797856851262063E-5"/>
    <n v="2.3971424683494175E-3"/>
    <n v="1"/>
  </r>
  <r>
    <n v="409"/>
    <n v="294326.77"/>
    <n v="2"/>
    <x v="0"/>
    <n v="1.4999999999999999E-2"/>
    <n v="0"/>
    <n v="0"/>
    <n v="0"/>
    <n v="0"/>
    <n v="0"/>
    <n v="0"/>
    <n v="0"/>
    <n v="0"/>
    <n v="0"/>
    <n v="0"/>
    <n v="0"/>
    <n v="0"/>
    <n v="4414.9015500000005"/>
    <n v="0"/>
    <n v="0"/>
    <n v="0"/>
    <n v="0"/>
    <n v="0"/>
    <n v="4414.9015500000005"/>
    <n v="1.5000000000000001E-2"/>
    <n v="1735.4614160000001"/>
    <n v="4.133685979671701E-5"/>
    <n v="5.5115813062289343E-3"/>
    <n v="1"/>
  </r>
  <r>
    <n v="422"/>
    <n v="308289.09999999998"/>
    <n v="5"/>
    <x v="1"/>
    <n v="0"/>
    <n v="5000"/>
    <n v="0"/>
    <n v="0"/>
    <n v="0"/>
    <n v="0"/>
    <n v="0"/>
    <n v="0"/>
    <n v="0"/>
    <n v="0"/>
    <n v="0"/>
    <n v="0"/>
    <n v="0"/>
    <n v="0"/>
    <n v="0"/>
    <n v="0"/>
    <n v="0"/>
    <n v="0"/>
    <n v="0"/>
    <n v="5000"/>
    <n v="1.6218542919616687E-2"/>
    <n v="1746.6312800000001"/>
    <n v="4.6815154685291917E-5"/>
    <n v="1.4432601904289426E-2"/>
    <n v="1"/>
  </r>
  <r>
    <n v="55"/>
    <n v="14963.6"/>
    <n v="3"/>
    <x v="3"/>
    <n v="0.01"/>
    <n v="0"/>
    <n v="250"/>
    <n v="0"/>
    <n v="0"/>
    <n v="0"/>
    <n v="0"/>
    <n v="0"/>
    <n v="0"/>
    <n v="0"/>
    <n v="0"/>
    <n v="0"/>
    <n v="0"/>
    <n v="149.636"/>
    <n v="0"/>
    <n v="0"/>
    <n v="0"/>
    <n v="0"/>
    <n v="0"/>
    <n v="250"/>
    <n v="1.67072094950413E-2"/>
    <n v="1511.9708800000001"/>
    <n v="2.3407577342645956E-6"/>
    <n v="4.2031394918930047E-4"/>
    <n v="1"/>
  </r>
  <r>
    <n v="225"/>
    <n v="114181.87"/>
    <n v="4"/>
    <x v="3"/>
    <n v="7.0000000000000001E-3"/>
    <n v="0"/>
    <n v="2100"/>
    <n v="0"/>
    <n v="0"/>
    <n v="0"/>
    <n v="0"/>
    <n v="0"/>
    <n v="0"/>
    <n v="0"/>
    <n v="0"/>
    <n v="0"/>
    <n v="0"/>
    <n v="799.27309000000002"/>
    <n v="0"/>
    <n v="0"/>
    <n v="0"/>
    <n v="0"/>
    <n v="0"/>
    <n v="2100"/>
    <n v="1.8391711398666005E-2"/>
    <n v="1591.3454959999999"/>
    <n v="1.9662364967822602E-5"/>
    <n v="4.2763535250447135E-3"/>
    <n v="1"/>
  </r>
  <r>
    <n v="11"/>
    <n v="2569.58"/>
    <n v="17"/>
    <x v="0"/>
    <n v="0.02"/>
    <n v="0"/>
    <n v="0"/>
    <n v="0"/>
    <n v="0"/>
    <n v="0"/>
    <n v="0"/>
    <n v="0"/>
    <n v="0"/>
    <n v="0"/>
    <n v="0"/>
    <n v="0"/>
    <n v="0"/>
    <n v="51.391599999999997"/>
    <n v="0"/>
    <n v="0"/>
    <n v="0"/>
    <n v="0"/>
    <n v="0"/>
    <n v="51.391599999999997"/>
    <n v="0.02"/>
    <n v="1502.055664"/>
    <n v="4.8118114070492954E-7"/>
    <n v="4.0900396959919012E-4"/>
    <n v="1"/>
  </r>
  <r>
    <n v="109"/>
    <n v="40111.07"/>
    <n v="9"/>
    <x v="2"/>
    <n v="0"/>
    <n v="0"/>
    <n v="0"/>
    <n v="100000"/>
    <n v="0.02"/>
    <n v="200000"/>
    <n v="1.4999999999999999E-2"/>
    <n v="500000"/>
    <n v="0.01"/>
    <n v="1000000"/>
    <n v="7.4999999999999997E-3"/>
    <n v="1600000"/>
    <n v="7.4999999999999997E-3"/>
    <n v="0"/>
    <n v="802.22140000000002"/>
    <n v="0"/>
    <n v="0"/>
    <n v="0"/>
    <n v="0"/>
    <n v="802.22140000000002"/>
    <n v="0.02"/>
    <n v="1532.0888560000001"/>
    <n v="7.5112237865702868E-6"/>
    <n v="3.380050703956629E-3"/>
    <n v="1"/>
  </r>
  <r>
    <n v="295"/>
    <n v="169230.51"/>
    <n v="12"/>
    <x v="0"/>
    <n v="0.02"/>
    <n v="0"/>
    <n v="0"/>
    <n v="0"/>
    <n v="0"/>
    <n v="0"/>
    <n v="0"/>
    <n v="0"/>
    <n v="0"/>
    <n v="0"/>
    <n v="0"/>
    <n v="0"/>
    <n v="0"/>
    <n v="3384.6102000000001"/>
    <n v="0"/>
    <n v="0"/>
    <n v="0"/>
    <n v="0"/>
    <n v="0"/>
    <n v="3384.6102000000001"/>
    <n v="0.02"/>
    <n v="1635.3844079999999"/>
    <n v="3.1690210012483366E-5"/>
    <n v="1.9014126007490018E-2"/>
    <n v="1"/>
  </r>
  <r>
    <n v="465"/>
    <n v="354296.71"/>
    <n v="19"/>
    <x v="0"/>
    <n v="0.02"/>
    <n v="0"/>
    <n v="0"/>
    <n v="0"/>
    <n v="0"/>
    <n v="0"/>
    <n v="0"/>
    <n v="0"/>
    <n v="0"/>
    <n v="0"/>
    <n v="0"/>
    <n v="0"/>
    <n v="0"/>
    <n v="7085.9342000000006"/>
    <n v="0"/>
    <n v="0"/>
    <n v="0"/>
    <n v="0"/>
    <n v="0"/>
    <n v="7085.9342000000006"/>
    <n v="0.02"/>
    <n v="1783.4373680000001"/>
    <n v="6.6345821132560048E-5"/>
    <n v="6.3028530075932038E-2"/>
    <n v="1"/>
  </r>
  <r>
    <n v="129"/>
    <n v="48896.959999999999"/>
    <n v="4"/>
    <x v="3"/>
    <n v="5.0000000000000001E-3"/>
    <n v="0"/>
    <n v="1200"/>
    <n v="0"/>
    <n v="0"/>
    <n v="0"/>
    <n v="0"/>
    <n v="0"/>
    <n v="0"/>
    <n v="0"/>
    <n v="0"/>
    <n v="0"/>
    <n v="0"/>
    <n v="244.48480000000001"/>
    <n v="0"/>
    <n v="0"/>
    <n v="0"/>
    <n v="0"/>
    <n v="0"/>
    <n v="1200"/>
    <n v="2.4541402982925727E-2"/>
    <n v="1539.1175679999999"/>
    <n v="1.1235637124470059E-5"/>
    <n v="1.831294996832425E-3"/>
    <n v="1"/>
  </r>
  <r>
    <n v="195"/>
    <n v="89387.75"/>
    <n v="8"/>
    <x v="4"/>
    <n v="0"/>
    <n v="0"/>
    <n v="2500"/>
    <n v="500000"/>
    <n v="0.01"/>
    <n v="1000000"/>
    <n v="8.5000000000000006E-3"/>
    <n v="2000000"/>
    <n v="6.4999999999999997E-3"/>
    <n v="4000000"/>
    <n v="6.4999999999999997E-3"/>
    <n v="8000000"/>
    <n v="6.4999999999999997E-3"/>
    <n v="0"/>
    <n v="893.87750000000005"/>
    <n v="0"/>
    <n v="0"/>
    <n v="0"/>
    <n v="0"/>
    <n v="2500"/>
    <n v="2.7968038126029573E-2"/>
    <n v="1571.5101999999999"/>
    <n v="2.3407577342645955E-5"/>
    <n v="6.6955221491523231E-3"/>
    <n v="1"/>
  </r>
  <r>
    <n v="143"/>
    <n v="57621.08"/>
    <n v="18"/>
    <x v="1"/>
    <n v="0"/>
    <n v="2000"/>
    <n v="0"/>
    <n v="0"/>
    <n v="0"/>
    <n v="0"/>
    <n v="0"/>
    <n v="0"/>
    <n v="0"/>
    <n v="0"/>
    <n v="0"/>
    <n v="0"/>
    <n v="0"/>
    <n v="0"/>
    <n v="0"/>
    <n v="0"/>
    <n v="0"/>
    <n v="0"/>
    <n v="0"/>
    <n v="2000"/>
    <n v="3.4709519502237725E-2"/>
    <n v="1546.0968640000001"/>
    <n v="1.8726061874116768E-5"/>
    <n v="9.7111431840008894E-3"/>
    <n v="1"/>
  </r>
  <r>
    <n v="82"/>
    <n v="26600.26"/>
    <n v="3"/>
    <x v="3"/>
    <n v="2E-3"/>
    <n v="0"/>
    <n v="1000"/>
    <n v="0"/>
    <n v="0"/>
    <n v="0"/>
    <n v="0"/>
    <n v="0"/>
    <n v="0"/>
    <n v="0"/>
    <n v="0"/>
    <n v="0"/>
    <n v="0"/>
    <n v="53.200519999999997"/>
    <n v="0"/>
    <n v="0"/>
    <n v="0"/>
    <n v="0"/>
    <n v="0"/>
    <n v="1000"/>
    <n v="3.7593617505994305E-2"/>
    <n v="1521.2802079999999"/>
    <n v="9.3630309370583825E-6"/>
    <n v="7.4717717194138986E-4"/>
    <n v="1"/>
  </r>
  <r>
    <n v="153"/>
    <n v="62264.55"/>
    <n v="44"/>
    <x v="4"/>
    <n v="0"/>
    <n v="0"/>
    <n v="2400"/>
    <n v="249999"/>
    <n v="1.4999999999999999E-2"/>
    <n v="999999"/>
    <n v="1.2500000000000001E-2"/>
    <n v="9000000"/>
    <n v="0.01"/>
    <n v="10000000"/>
    <n v="0.01"/>
    <n v="12000000"/>
    <n v="0.01"/>
    <n v="0"/>
    <n v="933.96825000000001"/>
    <n v="0"/>
    <n v="0"/>
    <n v="0"/>
    <n v="0"/>
    <n v="2400"/>
    <n v="3.854520750571553E-2"/>
    <n v="1969.8116399999999"/>
    <n v="2.2471274248940119E-5"/>
    <n v="2.5651335949008817E-2"/>
    <n v="1"/>
  </r>
  <r>
    <n v="99"/>
    <n v="34432.43"/>
    <n v="14"/>
    <x v="4"/>
    <n v="0"/>
    <n v="0"/>
    <n v="2400"/>
    <n v="250000"/>
    <n v="0.03"/>
    <n v="1000000"/>
    <n v="2.5000000000000001E-2"/>
    <n v="2500000"/>
    <n v="0.02"/>
    <n v="3000000"/>
    <n v="0.02"/>
    <n v="4000000"/>
    <n v="0.02"/>
    <n v="0"/>
    <n v="1032.9729"/>
    <n v="0"/>
    <n v="0"/>
    <n v="0"/>
    <n v="0"/>
    <n v="2400"/>
    <n v="6.9701731768568184E-2"/>
    <n v="1527.545944"/>
    <n v="2.2471274248940119E-5"/>
    <n v="4.5134867025933599E-3"/>
    <n v="1"/>
  </r>
  <r>
    <n v="69"/>
    <n v="21260.89"/>
    <n v="36"/>
    <x v="3"/>
    <n v="7.4999999999999997E-3"/>
    <n v="0"/>
    <n v="1500"/>
    <n v="0"/>
    <n v="0"/>
    <n v="0"/>
    <n v="0"/>
    <n v="0"/>
    <n v="0"/>
    <n v="0"/>
    <n v="0"/>
    <n v="0"/>
    <n v="0"/>
    <n v="159.45667499999999"/>
    <n v="0"/>
    <n v="0"/>
    <n v="0"/>
    <n v="0"/>
    <n v="0"/>
    <n v="1500"/>
    <n v="7.055207942847172E-2"/>
    <n v="1697.0087120000001"/>
    <n v="1.4044546405587573E-5"/>
    <n v="7.1663893494982259E-3"/>
    <n v="1"/>
  </r>
  <r>
    <n v="42"/>
    <n v="12165.77"/>
    <n v="8"/>
    <x v="3"/>
    <n v="1.4999999999999999E-2"/>
    <n v="0"/>
    <n v="1200"/>
    <n v="0"/>
    <n v="0"/>
    <n v="0"/>
    <n v="0"/>
    <n v="0"/>
    <n v="0"/>
    <n v="0"/>
    <n v="0"/>
    <n v="0"/>
    <n v="0"/>
    <n v="182.48654999999999"/>
    <n v="0"/>
    <n v="0"/>
    <n v="0"/>
    <n v="0"/>
    <n v="0"/>
    <n v="1200"/>
    <n v="9.8637406428035382E-2"/>
    <n v="1509.732616"/>
    <n v="1.1235637124470059E-5"/>
    <n v="9.1126784706509407E-4"/>
    <n v="1"/>
  </r>
  <r>
    <n v="7"/>
    <n v="1114.1600000000001"/>
    <n v="4"/>
    <x v="3"/>
    <n v="0.01"/>
    <n v="0"/>
    <n v="500"/>
    <n v="0"/>
    <n v="0"/>
    <n v="0"/>
    <n v="0"/>
    <n v="0"/>
    <n v="0"/>
    <n v="0"/>
    <n v="0"/>
    <n v="0"/>
    <n v="0"/>
    <n v="11.1416"/>
    <n v="0"/>
    <n v="0"/>
    <n v="0"/>
    <n v="0"/>
    <n v="0"/>
    <n v="500"/>
    <n v="0.44876857901917139"/>
    <n v="1500.8913279999999"/>
    <n v="4.6815154685291912E-6"/>
    <n v="4.1727658195331871E-5"/>
    <n v="1"/>
  </r>
  <r>
    <m/>
    <n v="106803022.09000002"/>
    <m/>
    <x v="5"/>
    <m/>
    <m/>
    <m/>
    <m/>
    <m/>
    <m/>
    <m/>
    <m/>
    <m/>
    <m/>
    <m/>
    <m/>
    <m/>
    <m/>
    <m/>
    <m/>
    <m/>
    <m/>
    <m/>
    <m/>
    <n v="2.0000000000000004E-4"/>
    <m/>
    <n v="6.9386249939306392E-3"/>
    <n v="18.479405045550614"/>
    <n v="1"/>
  </r>
  <r>
    <m/>
    <n v="189367.06044326245"/>
    <m/>
    <x v="5"/>
    <m/>
    <m/>
    <m/>
    <m/>
    <m/>
    <m/>
    <m/>
    <m/>
    <m/>
    <m/>
    <m/>
    <m/>
    <m/>
    <m/>
    <m/>
    <m/>
    <m/>
    <m/>
    <m/>
    <m/>
    <n v="0.44876857901917139"/>
    <m/>
    <m/>
    <m/>
    <n v="1"/>
  </r>
  <r>
    <m/>
    <m/>
    <m/>
    <x v="5"/>
    <m/>
    <m/>
    <m/>
    <m/>
    <m/>
    <m/>
    <m/>
    <m/>
    <m/>
    <m/>
    <m/>
    <m/>
    <m/>
    <m/>
    <m/>
    <m/>
    <m/>
    <m/>
    <m/>
    <m/>
    <n v="6.4999999999999997E-3"/>
    <m/>
    <m/>
    <m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B456EE1-448D-4BE4-9FB8-1FCA29C7CF50}" name="PivotTable6" cacheId="1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1:B8" firstHeaderRow="1" firstDataRow="1" firstDataCol="1"/>
  <pivotFields count="29">
    <pivotField showAll="0"/>
    <pivotField showAll="0"/>
    <pivotField showAll="0"/>
    <pivotField axis="axisRow" showAll="0">
      <items count="7">
        <item x="1"/>
        <item x="0"/>
        <item x="3"/>
        <item x="2"/>
        <item x="4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0" showAll="0"/>
    <pivotField showAll="0"/>
    <pivotField showAll="0"/>
    <pivotField showAll="0"/>
    <pivotField dataField="1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#" fld="28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43F2DD1-DA71-4C96-B5FD-89A4B27D3C20}" name="PivotTable5" cacheId="1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1:B8" firstHeaderRow="1" firstDataRow="1" firstDataCol="1"/>
  <pivotFields count="29">
    <pivotField showAll="0"/>
    <pivotField showAll="0"/>
    <pivotField showAll="0"/>
    <pivotField axis="axisRow" showAll="0">
      <items count="7">
        <item x="1"/>
        <item x="0"/>
        <item x="4"/>
        <item x="2"/>
        <item x="3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0" showAll="0"/>
    <pivotField showAll="0"/>
    <pivotField showAll="0"/>
    <pivotField showAll="0"/>
    <pivotField dataField="1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#" fld="28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0CBAC1-1EC4-4C12-AE57-892DE9E7F698}" name="PivotTable4" cacheId="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chartFormat="1">
  <location ref="A1:B10" firstHeaderRow="1" firstDataRow="1" firstDataCol="1"/>
  <pivotFields count="29">
    <pivotField showAll="0"/>
    <pivotField showAll="0"/>
    <pivotField showAll="0"/>
    <pivotField axis="axisRow" showAll="0">
      <items count="9">
        <item x="0"/>
        <item x="1"/>
        <item x="5"/>
        <item x="6"/>
        <item x="3"/>
        <item x="2"/>
        <item x="4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0" showAll="0"/>
    <pivotField showAll="0"/>
    <pivotField showAll="0"/>
    <pivotField showAll="0"/>
    <pivotField dataField="1" showAl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#" fld="28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21E9-4CC9-45CE-9DA9-855C69B732F8}">
  <dimension ref="A1:AF56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28515625" bestFit="1" customWidth="1"/>
    <col min="2" max="2" width="14.85546875" style="7" bestFit="1" customWidth="1"/>
    <col min="3" max="3" width="11.42578125" bestFit="1" customWidth="1"/>
    <col min="4" max="4" width="25.5703125" bestFit="1" customWidth="1"/>
    <col min="5" max="5" width="11.28515625" style="4" bestFit="1" customWidth="1"/>
    <col min="6" max="6" width="10.5703125" style="3" bestFit="1" customWidth="1"/>
    <col min="7" max="7" width="10.7109375" style="3" bestFit="1" customWidth="1"/>
    <col min="8" max="8" width="14.5703125" style="3" bestFit="1" customWidth="1"/>
    <col min="9" max="9" width="14.85546875" style="4" bestFit="1" customWidth="1"/>
    <col min="10" max="10" width="15.5703125" style="3" bestFit="1" customWidth="1"/>
    <col min="11" max="11" width="14.85546875" style="4" bestFit="1" customWidth="1"/>
    <col min="12" max="12" width="15.5703125" style="3" bestFit="1" customWidth="1"/>
    <col min="13" max="13" width="14.85546875" style="4" bestFit="1" customWidth="1"/>
    <col min="14" max="14" width="17.28515625" style="3" bestFit="1" customWidth="1"/>
    <col min="15" max="15" width="14.85546875" style="4" bestFit="1" customWidth="1"/>
    <col min="16" max="16" width="17.28515625" style="3" bestFit="1" customWidth="1"/>
    <col min="17" max="17" width="14.85546875" style="4" bestFit="1" customWidth="1"/>
    <col min="18" max="18" width="11.7109375" customWidth="1"/>
    <col min="19" max="19" width="12.5703125" bestFit="1" customWidth="1"/>
    <col min="20" max="20" width="12.5703125" style="7" bestFit="1" customWidth="1"/>
    <col min="21" max="22" width="12.5703125" bestFit="1" customWidth="1"/>
    <col min="23" max="23" width="12.5703125" style="7" bestFit="1" customWidth="1"/>
    <col min="24" max="24" width="11.85546875" bestFit="1" customWidth="1"/>
    <col min="25" max="25" width="7.140625" style="4" bestFit="1" customWidth="1"/>
    <col min="26" max="26" width="14.28515625" bestFit="1" customWidth="1"/>
    <col min="27" max="27" width="14.7109375" bestFit="1" customWidth="1"/>
    <col min="28" max="28" width="2" bestFit="1" customWidth="1"/>
    <col min="29" max="29" width="12.7109375" bestFit="1" customWidth="1"/>
    <col min="30" max="30" width="17.28515625" bestFit="1" customWidth="1"/>
    <col min="31" max="31" width="22.140625" bestFit="1" customWidth="1"/>
    <col min="32" max="32" width="21.7109375" style="4" bestFit="1" customWidth="1"/>
  </cols>
  <sheetData>
    <row r="1" spans="1:32" x14ac:dyDescent="0.25">
      <c r="A1" t="s">
        <v>33</v>
      </c>
      <c r="B1" s="6" t="s">
        <v>24</v>
      </c>
      <c r="C1" s="5" t="s">
        <v>23</v>
      </c>
      <c r="D1" t="s">
        <v>0</v>
      </c>
      <c r="E1" s="4" t="s">
        <v>1</v>
      </c>
      <c r="F1" s="3" t="s">
        <v>2</v>
      </c>
      <c r="G1" s="3" t="s">
        <v>3</v>
      </c>
      <c r="H1" s="3" t="s">
        <v>4</v>
      </c>
      <c r="I1" s="4" t="s">
        <v>5</v>
      </c>
      <c r="J1" s="3" t="s">
        <v>6</v>
      </c>
      <c r="K1" s="4" t="s">
        <v>7</v>
      </c>
      <c r="L1" s="3" t="s">
        <v>8</v>
      </c>
      <c r="M1" s="4" t="s">
        <v>9</v>
      </c>
      <c r="N1" s="3" t="s">
        <v>10</v>
      </c>
      <c r="O1" s="4" t="s">
        <v>11</v>
      </c>
      <c r="P1" s="3" t="s">
        <v>12</v>
      </c>
      <c r="Q1" s="4" t="s">
        <v>13</v>
      </c>
      <c r="R1" s="3" t="s">
        <v>25</v>
      </c>
      <c r="S1" s="4" t="s">
        <v>26</v>
      </c>
      <c r="T1" s="7" t="s">
        <v>27</v>
      </c>
      <c r="U1" s="4" t="s">
        <v>28</v>
      </c>
      <c r="V1" s="4" t="s">
        <v>29</v>
      </c>
      <c r="W1" s="7" t="s">
        <v>30</v>
      </c>
      <c r="X1" s="4" t="s">
        <v>41</v>
      </c>
      <c r="Y1" s="4" t="s">
        <v>32</v>
      </c>
      <c r="Z1" s="4" t="s">
        <v>42</v>
      </c>
      <c r="AA1" s="8" t="s">
        <v>35</v>
      </c>
      <c r="AB1" s="4" t="s">
        <v>38</v>
      </c>
      <c r="AC1" s="4" t="s">
        <v>34</v>
      </c>
      <c r="AD1" s="4" t="s">
        <v>43</v>
      </c>
      <c r="AE1" s="4" t="s">
        <v>44</v>
      </c>
      <c r="AF1" s="4" t="s">
        <v>40</v>
      </c>
    </row>
    <row r="2" spans="1:32" x14ac:dyDescent="0.25">
      <c r="A2">
        <v>329</v>
      </c>
      <c r="B2" s="7">
        <v>204405.1</v>
      </c>
      <c r="C2">
        <v>6</v>
      </c>
      <c r="D2" t="s">
        <v>14</v>
      </c>
      <c r="E2" s="4">
        <v>2.0000000000000001E-4</v>
      </c>
      <c r="F2" s="3">
        <v>0</v>
      </c>
      <c r="G2" s="3">
        <v>0</v>
      </c>
      <c r="H2" s="3">
        <v>0</v>
      </c>
      <c r="I2" s="4">
        <v>0</v>
      </c>
      <c r="J2" s="3">
        <v>0</v>
      </c>
      <c r="K2" s="4">
        <v>0</v>
      </c>
      <c r="L2" s="3">
        <v>0</v>
      </c>
      <c r="M2" s="4">
        <v>0</v>
      </c>
      <c r="N2" s="3">
        <v>0</v>
      </c>
      <c r="O2" s="4">
        <v>0</v>
      </c>
      <c r="P2" s="3">
        <v>0</v>
      </c>
      <c r="Q2" s="4">
        <v>0</v>
      </c>
      <c r="R2" s="7">
        <f t="shared" ref="R2:R65" si="0">E2*B2</f>
        <v>40.881020000000007</v>
      </c>
      <c r="S2" s="7">
        <f t="shared" ref="S2:S65" si="1">MIN(B2,H2)*I2</f>
        <v>0</v>
      </c>
      <c r="T2" s="7">
        <f t="shared" ref="T2:T65" si="2">IF(MIN($B2,H2)=$B2,0,(MIN(J2,$B2)-H2)*K2)</f>
        <v>0</v>
      </c>
      <c r="U2" s="7">
        <f t="shared" ref="U2:U65" si="3">IF(MIN($B2,J2)=$B2,0,(MIN(L2,$B2)-J2)*M2)</f>
        <v>0</v>
      </c>
      <c r="V2" s="7">
        <f t="shared" ref="V2:V65" si="4">IF(MIN($B2,L2)=$B2,0,(MIN(N2,$B2)-L2)*O2)</f>
        <v>0</v>
      </c>
      <c r="W2" s="7">
        <f t="shared" ref="W2:W65" si="5">IF(MIN($B2,N2)=$B2,0,(MIN(P2,$B2)-N2)*Q2)</f>
        <v>0</v>
      </c>
      <c r="X2" s="3">
        <f t="shared" ref="X2:X65" si="6">MAX(G2,SUM(R2:W2))+F2</f>
        <v>40.881020000000007</v>
      </c>
      <c r="Y2" s="4">
        <f t="shared" ref="Y2:Y65" si="7">X2/B2</f>
        <v>2.0000000000000004E-4</v>
      </c>
      <c r="Z2" s="4">
        <f t="shared" ref="Z2:Z65" si="8">(B2/B$566)*Y2</f>
        <v>3.8277025499850256E-7</v>
      </c>
      <c r="AA2" s="8">
        <f t="shared" ref="AA2:AA65" si="9">(B2/B$566)*C2</f>
        <v>1.1483107649955075E-2</v>
      </c>
      <c r="AB2">
        <v>1</v>
      </c>
      <c r="AC2" s="7">
        <f t="shared" ref="AC2:AC65" si="10">IF(C2&lt;31,1500,1500+((C2-30)*30))+(B2*0.0008)</f>
        <v>1663.5240800000001</v>
      </c>
      <c r="AD2" s="7">
        <f>AC2*(B2/B$566)</f>
        <v>3.1837376814887466</v>
      </c>
      <c r="AE2" s="7">
        <f>X2*(B2/B$566)</f>
        <v>7.8240192249994414E-2</v>
      </c>
      <c r="AF2" s="4">
        <f t="shared" ref="AF2:AF33" si="11">((AC2+X2)/B2)*(B2/B$566)</f>
        <v>1.5958397680580088E-5</v>
      </c>
    </row>
    <row r="3" spans="1:32" x14ac:dyDescent="0.25">
      <c r="A3">
        <v>415</v>
      </c>
      <c r="B3" s="7">
        <v>300551.87</v>
      </c>
      <c r="C3">
        <v>10</v>
      </c>
      <c r="D3" t="s">
        <v>14</v>
      </c>
      <c r="E3" s="4">
        <v>8.9999999999999998E-4</v>
      </c>
      <c r="F3" s="3">
        <v>0</v>
      </c>
      <c r="G3" s="3">
        <v>0</v>
      </c>
      <c r="H3" s="3">
        <v>0</v>
      </c>
      <c r="I3" s="4">
        <v>0</v>
      </c>
      <c r="J3" s="3">
        <v>0</v>
      </c>
      <c r="K3" s="4">
        <v>0</v>
      </c>
      <c r="L3" s="3">
        <v>0</v>
      </c>
      <c r="M3" s="4">
        <v>0</v>
      </c>
      <c r="N3" s="3">
        <v>0</v>
      </c>
      <c r="O3" s="4">
        <v>0</v>
      </c>
      <c r="P3" s="3">
        <v>0</v>
      </c>
      <c r="Q3" s="4">
        <v>0</v>
      </c>
      <c r="R3" s="7">
        <f t="shared" si="0"/>
        <v>270.49668299999996</v>
      </c>
      <c r="S3" s="7">
        <f t="shared" si="1"/>
        <v>0</v>
      </c>
      <c r="T3" s="7">
        <f t="shared" si="2"/>
        <v>0</v>
      </c>
      <c r="U3" s="7">
        <f t="shared" si="3"/>
        <v>0</v>
      </c>
      <c r="V3" s="7">
        <f t="shared" si="4"/>
        <v>0</v>
      </c>
      <c r="W3" s="7">
        <f t="shared" si="5"/>
        <v>0</v>
      </c>
      <c r="X3" s="3">
        <f t="shared" si="6"/>
        <v>270.49668299999996</v>
      </c>
      <c r="Y3" s="4">
        <f t="shared" si="7"/>
        <v>8.9999999999999987E-4</v>
      </c>
      <c r="Z3" s="4">
        <f t="shared" si="8"/>
        <v>2.5326688113006742E-6</v>
      </c>
      <c r="AA3" s="8">
        <f t="shared" si="9"/>
        <v>2.8140764570007491E-2</v>
      </c>
      <c r="AB3">
        <v>1</v>
      </c>
      <c r="AC3" s="7">
        <f t="shared" si="10"/>
        <v>1740.4414959999999</v>
      </c>
      <c r="AD3" s="7">
        <f t="shared" ref="AD3:AD66" si="12">AC3*(B3/B$566)</f>
        <v>4.8977354386807637</v>
      </c>
      <c r="AE3" s="7">
        <f t="shared" ref="AE3:AE66" si="13">X3*(B3/B$566)</f>
        <v>0.76119834732709468</v>
      </c>
      <c r="AF3" s="4">
        <f t="shared" si="11"/>
        <v>1.8828476382488846E-5</v>
      </c>
    </row>
    <row r="4" spans="1:32" x14ac:dyDescent="0.25">
      <c r="A4">
        <v>516</v>
      </c>
      <c r="B4" s="7">
        <v>421911.57</v>
      </c>
      <c r="C4">
        <v>7</v>
      </c>
      <c r="D4" t="s">
        <v>14</v>
      </c>
      <c r="E4" s="4">
        <v>1.5E-3</v>
      </c>
      <c r="F4" s="3">
        <v>0</v>
      </c>
      <c r="G4" s="3">
        <v>0</v>
      </c>
      <c r="H4" s="3">
        <v>0</v>
      </c>
      <c r="I4" s="4">
        <v>0</v>
      </c>
      <c r="J4" s="3">
        <v>0</v>
      </c>
      <c r="K4" s="4">
        <v>0</v>
      </c>
      <c r="L4" s="3">
        <v>0</v>
      </c>
      <c r="M4" s="4">
        <v>0</v>
      </c>
      <c r="N4" s="3">
        <v>0</v>
      </c>
      <c r="O4" s="4">
        <v>0</v>
      </c>
      <c r="P4" s="3">
        <v>0</v>
      </c>
      <c r="Q4" s="4">
        <v>0</v>
      </c>
      <c r="R4" s="7">
        <f t="shared" si="0"/>
        <v>632.86735499999998</v>
      </c>
      <c r="S4" s="7">
        <f t="shared" si="1"/>
        <v>0</v>
      </c>
      <c r="T4" s="7">
        <f t="shared" si="2"/>
        <v>0</v>
      </c>
      <c r="U4" s="7">
        <f t="shared" si="3"/>
        <v>0</v>
      </c>
      <c r="V4" s="7">
        <f t="shared" si="4"/>
        <v>0</v>
      </c>
      <c r="W4" s="7">
        <f t="shared" si="5"/>
        <v>0</v>
      </c>
      <c r="X4" s="3">
        <f t="shared" si="6"/>
        <v>632.86735499999998</v>
      </c>
      <c r="Y4" s="4">
        <f t="shared" si="7"/>
        <v>1.4999999999999998E-3</v>
      </c>
      <c r="Z4" s="4">
        <f t="shared" si="8"/>
        <v>5.9255566239193098E-6</v>
      </c>
      <c r="AA4" s="8">
        <f t="shared" si="9"/>
        <v>2.7652597578290115E-2</v>
      </c>
      <c r="AB4">
        <v>1</v>
      </c>
      <c r="AC4" s="7">
        <f t="shared" si="10"/>
        <v>1837.529256</v>
      </c>
      <c r="AD4" s="7">
        <f t="shared" si="12"/>
        <v>7.2589224363575475</v>
      </c>
      <c r="AE4" s="7">
        <f t="shared" si="13"/>
        <v>2.5000608983216956</v>
      </c>
      <c r="AF4" s="4">
        <f t="shared" si="11"/>
        <v>2.3130399895597183E-5</v>
      </c>
    </row>
    <row r="5" spans="1:32" x14ac:dyDescent="0.25">
      <c r="A5">
        <v>440</v>
      </c>
      <c r="B5" s="7">
        <v>329120.01</v>
      </c>
      <c r="C5">
        <v>3</v>
      </c>
      <c r="D5" t="s">
        <v>16</v>
      </c>
      <c r="E5" s="4">
        <v>0</v>
      </c>
      <c r="F5" s="3">
        <v>600</v>
      </c>
      <c r="G5" s="3">
        <v>0</v>
      </c>
      <c r="H5" s="3">
        <v>0</v>
      </c>
      <c r="I5" s="4">
        <v>0</v>
      </c>
      <c r="J5" s="3">
        <v>0</v>
      </c>
      <c r="K5" s="4">
        <v>0</v>
      </c>
      <c r="L5" s="3">
        <v>0</v>
      </c>
      <c r="M5" s="4">
        <v>0</v>
      </c>
      <c r="N5" s="3">
        <v>0</v>
      </c>
      <c r="O5" s="4">
        <v>0</v>
      </c>
      <c r="P5" s="3">
        <v>0</v>
      </c>
      <c r="Q5" s="4">
        <v>0</v>
      </c>
      <c r="R5" s="7">
        <f t="shared" si="0"/>
        <v>0</v>
      </c>
      <c r="S5" s="7">
        <f t="shared" si="1"/>
        <v>0</v>
      </c>
      <c r="T5" s="7">
        <f t="shared" si="2"/>
        <v>0</v>
      </c>
      <c r="U5" s="7">
        <f t="shared" si="3"/>
        <v>0</v>
      </c>
      <c r="V5" s="7">
        <f t="shared" si="4"/>
        <v>0</v>
      </c>
      <c r="W5" s="7">
        <f t="shared" si="5"/>
        <v>0</v>
      </c>
      <c r="X5" s="3">
        <f t="shared" si="6"/>
        <v>600</v>
      </c>
      <c r="Y5" s="4">
        <f t="shared" si="7"/>
        <v>1.82304321150209E-3</v>
      </c>
      <c r="Z5" s="4">
        <f t="shared" si="8"/>
        <v>5.6178185622350288E-6</v>
      </c>
      <c r="AA5" s="8">
        <f t="shared" si="9"/>
        <v>9.2446825069048919E-3</v>
      </c>
      <c r="AB5">
        <v>1</v>
      </c>
      <c r="AC5" s="7">
        <f t="shared" si="10"/>
        <v>1763.296008</v>
      </c>
      <c r="AD5" s="7">
        <f t="shared" si="12"/>
        <v>5.4337039198842767</v>
      </c>
      <c r="AE5" s="7">
        <f t="shared" si="13"/>
        <v>1.8489365013809784</v>
      </c>
      <c r="AF5" s="4">
        <f t="shared" si="11"/>
        <v>2.2127613636330575E-5</v>
      </c>
    </row>
    <row r="6" spans="1:32" x14ac:dyDescent="0.25">
      <c r="A6">
        <v>49</v>
      </c>
      <c r="B6" s="7">
        <v>13909.61</v>
      </c>
      <c r="C6">
        <v>20</v>
      </c>
      <c r="D6" t="s">
        <v>14</v>
      </c>
      <c r="E6" s="4">
        <v>2E-3</v>
      </c>
      <c r="F6" s="3">
        <v>0</v>
      </c>
      <c r="G6" s="3">
        <v>0</v>
      </c>
      <c r="H6" s="3">
        <v>0</v>
      </c>
      <c r="I6" s="4">
        <v>0</v>
      </c>
      <c r="J6" s="3">
        <v>0</v>
      </c>
      <c r="K6" s="4">
        <v>0</v>
      </c>
      <c r="L6" s="3">
        <v>0</v>
      </c>
      <c r="M6" s="4">
        <v>0</v>
      </c>
      <c r="N6" s="3">
        <v>0</v>
      </c>
      <c r="O6" s="4">
        <v>0</v>
      </c>
      <c r="P6" s="3">
        <v>0</v>
      </c>
      <c r="Q6" s="4">
        <v>0</v>
      </c>
      <c r="R6" s="7">
        <f t="shared" si="0"/>
        <v>27.819220000000001</v>
      </c>
      <c r="S6" s="7">
        <f t="shared" si="1"/>
        <v>0</v>
      </c>
      <c r="T6" s="7">
        <f t="shared" si="2"/>
        <v>0</v>
      </c>
      <c r="U6" s="7">
        <f t="shared" si="3"/>
        <v>0</v>
      </c>
      <c r="V6" s="7">
        <f t="shared" si="4"/>
        <v>0</v>
      </c>
      <c r="W6" s="7">
        <f t="shared" si="5"/>
        <v>0</v>
      </c>
      <c r="X6" s="3">
        <f t="shared" si="6"/>
        <v>27.819220000000001</v>
      </c>
      <c r="Y6" s="4">
        <f t="shared" si="7"/>
        <v>2E-3</v>
      </c>
      <c r="Z6" s="4">
        <f t="shared" si="8"/>
        <v>2.6047221750483333E-7</v>
      </c>
      <c r="AA6" s="8">
        <f t="shared" si="9"/>
        <v>2.6047221750483329E-3</v>
      </c>
      <c r="AB6">
        <v>1</v>
      </c>
      <c r="AC6" s="7">
        <f t="shared" si="10"/>
        <v>1511.127688</v>
      </c>
      <c r="AD6" s="7">
        <f t="shared" si="12"/>
        <v>0.19680338991315593</v>
      </c>
      <c r="AE6" s="7">
        <f t="shared" si="13"/>
        <v>3.6230669613274047E-3</v>
      </c>
      <c r="AF6" s="4">
        <f t="shared" si="11"/>
        <v>1.440920751009434E-5</v>
      </c>
    </row>
    <row r="7" spans="1:32" x14ac:dyDescent="0.25">
      <c r="A7">
        <v>322</v>
      </c>
      <c r="B7" s="7">
        <v>196988.67</v>
      </c>
      <c r="C7">
        <v>6</v>
      </c>
      <c r="D7" t="s">
        <v>14</v>
      </c>
      <c r="E7" s="4">
        <v>2E-3</v>
      </c>
      <c r="F7" s="3">
        <v>0</v>
      </c>
      <c r="G7" s="3">
        <v>0</v>
      </c>
      <c r="H7" s="3">
        <v>0</v>
      </c>
      <c r="I7" s="4">
        <v>0</v>
      </c>
      <c r="J7" s="3">
        <v>0</v>
      </c>
      <c r="K7" s="4">
        <v>0</v>
      </c>
      <c r="L7" s="3">
        <v>0</v>
      </c>
      <c r="M7" s="4">
        <v>0</v>
      </c>
      <c r="N7" s="3">
        <v>0</v>
      </c>
      <c r="O7" s="4">
        <v>0</v>
      </c>
      <c r="P7" s="3">
        <v>0</v>
      </c>
      <c r="Q7" s="4">
        <v>0</v>
      </c>
      <c r="R7" s="7">
        <f t="shared" si="0"/>
        <v>393.97734000000003</v>
      </c>
      <c r="S7" s="7">
        <f t="shared" si="1"/>
        <v>0</v>
      </c>
      <c r="T7" s="7">
        <f t="shared" si="2"/>
        <v>0</v>
      </c>
      <c r="U7" s="7">
        <f t="shared" si="3"/>
        <v>0</v>
      </c>
      <c r="V7" s="7">
        <f t="shared" si="4"/>
        <v>0</v>
      </c>
      <c r="W7" s="7">
        <f t="shared" si="5"/>
        <v>0</v>
      </c>
      <c r="X7" s="3">
        <f t="shared" si="6"/>
        <v>393.97734000000003</v>
      </c>
      <c r="Y7" s="4">
        <f t="shared" si="7"/>
        <v>2E-3</v>
      </c>
      <c r="Z7" s="4">
        <f t="shared" si="8"/>
        <v>3.6888220229199695E-6</v>
      </c>
      <c r="AA7" s="8">
        <f t="shared" si="9"/>
        <v>1.1066466068759908E-2</v>
      </c>
      <c r="AB7">
        <v>1</v>
      </c>
      <c r="AC7" s="7">
        <f t="shared" si="10"/>
        <v>1657.5909360000001</v>
      </c>
      <c r="AD7" s="7">
        <f t="shared" si="12"/>
        <v>3.0572789748546629</v>
      </c>
      <c r="AE7" s="7">
        <f t="shared" si="13"/>
        <v>0.72665614416171431</v>
      </c>
      <c r="AF7" s="4">
        <f t="shared" si="11"/>
        <v>1.9208897237675531E-5</v>
      </c>
    </row>
    <row r="8" spans="1:32" x14ac:dyDescent="0.25">
      <c r="A8">
        <v>342</v>
      </c>
      <c r="B8" s="7">
        <v>219966.85</v>
      </c>
      <c r="C8">
        <v>4</v>
      </c>
      <c r="D8" t="s">
        <v>14</v>
      </c>
      <c r="E8" s="4">
        <v>2E-3</v>
      </c>
      <c r="F8" s="3">
        <v>0</v>
      </c>
      <c r="G8" s="3">
        <v>0</v>
      </c>
      <c r="H8" s="3">
        <v>0</v>
      </c>
      <c r="I8" s="4">
        <v>0</v>
      </c>
      <c r="J8" s="3">
        <v>0</v>
      </c>
      <c r="K8" s="4">
        <v>0</v>
      </c>
      <c r="L8" s="3">
        <v>0</v>
      </c>
      <c r="M8" s="4">
        <v>0</v>
      </c>
      <c r="N8" s="3">
        <v>0</v>
      </c>
      <c r="O8" s="4">
        <v>0</v>
      </c>
      <c r="P8" s="3">
        <v>0</v>
      </c>
      <c r="Q8" s="4">
        <v>0</v>
      </c>
      <c r="R8" s="7">
        <f t="shared" si="0"/>
        <v>439.93370000000004</v>
      </c>
      <c r="S8" s="7">
        <f t="shared" si="1"/>
        <v>0</v>
      </c>
      <c r="T8" s="7">
        <f t="shared" si="2"/>
        <v>0</v>
      </c>
      <c r="U8" s="7">
        <f t="shared" si="3"/>
        <v>0</v>
      </c>
      <c r="V8" s="7">
        <f t="shared" si="4"/>
        <v>0</v>
      </c>
      <c r="W8" s="7">
        <f t="shared" si="5"/>
        <v>0</v>
      </c>
      <c r="X8" s="3">
        <f t="shared" si="6"/>
        <v>439.93370000000004</v>
      </c>
      <c r="Y8" s="4">
        <f t="shared" si="7"/>
        <v>2E-3</v>
      </c>
      <c r="Z8" s="4">
        <f t="shared" si="8"/>
        <v>4.1191128433545623E-6</v>
      </c>
      <c r="AA8" s="8">
        <f t="shared" si="9"/>
        <v>8.2382256867091237E-3</v>
      </c>
      <c r="AB8">
        <v>1</v>
      </c>
      <c r="AC8" s="7">
        <f t="shared" si="10"/>
        <v>1675.9734800000001</v>
      </c>
      <c r="AD8" s="7">
        <f t="shared" si="12"/>
        <v>3.4517619432948203</v>
      </c>
      <c r="AE8" s="7">
        <f t="shared" si="13"/>
        <v>0.90606827694724645</v>
      </c>
      <c r="AF8" s="4">
        <f t="shared" si="11"/>
        <v>1.9811304386283964E-5</v>
      </c>
    </row>
    <row r="9" spans="1:32" x14ac:dyDescent="0.25">
      <c r="A9">
        <v>74</v>
      </c>
      <c r="B9" s="7">
        <v>23759.47</v>
      </c>
      <c r="C9">
        <v>1</v>
      </c>
      <c r="D9" t="s">
        <v>14</v>
      </c>
      <c r="E9" s="4">
        <v>2.5000000000000001E-3</v>
      </c>
      <c r="F9" s="3">
        <v>0</v>
      </c>
      <c r="G9" s="3">
        <v>0</v>
      </c>
      <c r="H9" s="3">
        <v>0</v>
      </c>
      <c r="I9" s="4">
        <v>0</v>
      </c>
      <c r="J9" s="3">
        <v>0</v>
      </c>
      <c r="K9" s="4">
        <v>0</v>
      </c>
      <c r="L9" s="3">
        <v>0</v>
      </c>
      <c r="M9" s="4">
        <v>0</v>
      </c>
      <c r="N9" s="3">
        <v>0</v>
      </c>
      <c r="O9" s="4">
        <v>0</v>
      </c>
      <c r="P9" s="3">
        <v>0</v>
      </c>
      <c r="Q9" s="4">
        <v>0</v>
      </c>
      <c r="R9" s="7">
        <f t="shared" si="0"/>
        <v>59.398675000000004</v>
      </c>
      <c r="S9" s="7">
        <f t="shared" si="1"/>
        <v>0</v>
      </c>
      <c r="T9" s="7">
        <f t="shared" si="2"/>
        <v>0</v>
      </c>
      <c r="U9" s="7">
        <f t="shared" si="3"/>
        <v>0</v>
      </c>
      <c r="V9" s="7">
        <f t="shared" si="4"/>
        <v>0</v>
      </c>
      <c r="W9" s="7">
        <f t="shared" si="5"/>
        <v>0</v>
      </c>
      <c r="X9" s="3">
        <f t="shared" si="6"/>
        <v>59.398675000000004</v>
      </c>
      <c r="Y9" s="4">
        <f t="shared" si="7"/>
        <v>2.5000000000000001E-3</v>
      </c>
      <c r="Z9" s="4">
        <f t="shared" si="8"/>
        <v>5.5615163164527632E-7</v>
      </c>
      <c r="AA9" s="8">
        <f t="shared" si="9"/>
        <v>2.2246065265811053E-4</v>
      </c>
      <c r="AB9">
        <v>1</v>
      </c>
      <c r="AC9" s="7">
        <f t="shared" si="10"/>
        <v>1519.007576</v>
      </c>
      <c r="AD9" s="7">
        <f t="shared" si="12"/>
        <v>0.33791941674957443</v>
      </c>
      <c r="AE9" s="7">
        <f t="shared" si="13"/>
        <v>1.3213868007526995E-2</v>
      </c>
      <c r="AF9" s="4">
        <f t="shared" si="11"/>
        <v>1.4778666559359337E-5</v>
      </c>
    </row>
    <row r="10" spans="1:32" x14ac:dyDescent="0.25">
      <c r="A10">
        <v>84</v>
      </c>
      <c r="B10" s="7">
        <v>27801.97</v>
      </c>
      <c r="C10">
        <v>10</v>
      </c>
      <c r="D10" t="s">
        <v>14</v>
      </c>
      <c r="E10" s="4">
        <v>2.5000000000000001E-3</v>
      </c>
      <c r="F10" s="3">
        <v>0</v>
      </c>
      <c r="G10" s="3">
        <v>0</v>
      </c>
      <c r="H10" s="3">
        <v>0</v>
      </c>
      <c r="I10" s="4">
        <v>0</v>
      </c>
      <c r="J10" s="3">
        <v>0</v>
      </c>
      <c r="K10" s="4">
        <v>0</v>
      </c>
      <c r="L10" s="3">
        <v>0</v>
      </c>
      <c r="M10" s="4">
        <v>0</v>
      </c>
      <c r="N10" s="3">
        <v>0</v>
      </c>
      <c r="O10" s="4">
        <v>0</v>
      </c>
      <c r="P10" s="3">
        <v>0</v>
      </c>
      <c r="Q10" s="4">
        <v>0</v>
      </c>
      <c r="R10" s="7">
        <f t="shared" si="0"/>
        <v>69.504925</v>
      </c>
      <c r="S10" s="7">
        <f t="shared" si="1"/>
        <v>0</v>
      </c>
      <c r="T10" s="7">
        <f t="shared" si="2"/>
        <v>0</v>
      </c>
      <c r="U10" s="7">
        <f t="shared" si="3"/>
        <v>0</v>
      </c>
      <c r="V10" s="7">
        <f t="shared" si="4"/>
        <v>0</v>
      </c>
      <c r="W10" s="7">
        <f t="shared" si="5"/>
        <v>0</v>
      </c>
      <c r="X10" s="3">
        <f t="shared" si="6"/>
        <v>69.504925</v>
      </c>
      <c r="Y10" s="4">
        <f t="shared" si="7"/>
        <v>2.5000000000000001E-3</v>
      </c>
      <c r="Z10" s="4">
        <f t="shared" si="8"/>
        <v>6.5077676305292258E-7</v>
      </c>
      <c r="AA10" s="8">
        <f t="shared" si="9"/>
        <v>2.6031070522116902E-3</v>
      </c>
      <c r="AB10">
        <v>1</v>
      </c>
      <c r="AC10" s="7">
        <f t="shared" si="10"/>
        <v>1522.2415759999999</v>
      </c>
      <c r="AD10" s="7">
        <f t="shared" si="12"/>
        <v>0.39625577816554375</v>
      </c>
      <c r="AE10" s="7">
        <f t="shared" si="13"/>
        <v>1.8092876043094463E-2</v>
      </c>
      <c r="AF10" s="4">
        <f t="shared" si="11"/>
        <v>1.490357173281743E-5</v>
      </c>
    </row>
    <row r="11" spans="1:32" x14ac:dyDescent="0.25">
      <c r="A11">
        <v>90</v>
      </c>
      <c r="B11" s="7">
        <v>31618.67</v>
      </c>
      <c r="C11">
        <v>4</v>
      </c>
      <c r="D11" t="s">
        <v>14</v>
      </c>
      <c r="E11" s="4">
        <v>2.5000000000000001E-3</v>
      </c>
      <c r="F11" s="3">
        <v>0</v>
      </c>
      <c r="G11" s="3">
        <v>0</v>
      </c>
      <c r="H11" s="3">
        <v>0</v>
      </c>
      <c r="I11" s="4">
        <v>0</v>
      </c>
      <c r="J11" s="3">
        <v>0</v>
      </c>
      <c r="K11" s="4">
        <v>0</v>
      </c>
      <c r="L11" s="3">
        <v>0</v>
      </c>
      <c r="M11" s="4">
        <v>0</v>
      </c>
      <c r="N11" s="3">
        <v>0</v>
      </c>
      <c r="O11" s="4">
        <v>0</v>
      </c>
      <c r="P11" s="3">
        <v>0</v>
      </c>
      <c r="Q11" s="4">
        <v>0</v>
      </c>
      <c r="R11" s="7">
        <f t="shared" si="0"/>
        <v>79.046674999999993</v>
      </c>
      <c r="S11" s="7">
        <f t="shared" si="1"/>
        <v>0</v>
      </c>
      <c r="T11" s="7">
        <f t="shared" si="2"/>
        <v>0</v>
      </c>
      <c r="U11" s="7">
        <f t="shared" si="3"/>
        <v>0</v>
      </c>
      <c r="V11" s="7">
        <f t="shared" si="4"/>
        <v>0</v>
      </c>
      <c r="W11" s="7">
        <f t="shared" si="5"/>
        <v>0</v>
      </c>
      <c r="X11" s="3">
        <f t="shared" si="6"/>
        <v>79.046674999999993</v>
      </c>
      <c r="Y11" s="4">
        <f t="shared" si="7"/>
        <v>2.5000000000000001E-3</v>
      </c>
      <c r="Z11" s="4">
        <f t="shared" si="8"/>
        <v>7.4011646349659945E-7</v>
      </c>
      <c r="AA11" s="8">
        <f t="shared" si="9"/>
        <v>1.1841863415945591E-3</v>
      </c>
      <c r="AB11">
        <v>1</v>
      </c>
      <c r="AC11" s="7">
        <f t="shared" si="10"/>
        <v>1525.294936</v>
      </c>
      <c r="AD11" s="7">
        <f t="shared" si="12"/>
        <v>0.45155835752863682</v>
      </c>
      <c r="AE11" s="7">
        <f t="shared" si="13"/>
        <v>2.3401498220866023E-2</v>
      </c>
      <c r="AF11" s="4">
        <f t="shared" si="11"/>
        <v>1.5021500137403086E-5</v>
      </c>
    </row>
    <row r="12" spans="1:32" x14ac:dyDescent="0.25">
      <c r="A12">
        <v>206</v>
      </c>
      <c r="B12" s="7">
        <v>99795.06</v>
      </c>
      <c r="C12">
        <v>6</v>
      </c>
      <c r="D12" t="s">
        <v>14</v>
      </c>
      <c r="E12" s="4">
        <v>2.5000000000000001E-3</v>
      </c>
      <c r="F12" s="3">
        <v>0</v>
      </c>
      <c r="G12" s="3">
        <v>0</v>
      </c>
      <c r="H12" s="3">
        <v>0</v>
      </c>
      <c r="I12" s="4">
        <v>0</v>
      </c>
      <c r="J12" s="3">
        <v>0</v>
      </c>
      <c r="K12" s="4">
        <v>0</v>
      </c>
      <c r="L12" s="3">
        <v>0</v>
      </c>
      <c r="M12" s="4">
        <v>0</v>
      </c>
      <c r="N12" s="3">
        <v>0</v>
      </c>
      <c r="O12" s="4">
        <v>0</v>
      </c>
      <c r="P12" s="3">
        <v>0</v>
      </c>
      <c r="Q12" s="4">
        <v>0</v>
      </c>
      <c r="R12" s="7">
        <f t="shared" si="0"/>
        <v>249.48765</v>
      </c>
      <c r="S12" s="7">
        <f t="shared" si="1"/>
        <v>0</v>
      </c>
      <c r="T12" s="7">
        <f t="shared" si="2"/>
        <v>0</v>
      </c>
      <c r="U12" s="7">
        <f t="shared" si="3"/>
        <v>0</v>
      </c>
      <c r="V12" s="7">
        <f t="shared" si="4"/>
        <v>0</v>
      </c>
      <c r="W12" s="7">
        <f t="shared" si="5"/>
        <v>0</v>
      </c>
      <c r="X12" s="3">
        <f t="shared" si="6"/>
        <v>249.48765</v>
      </c>
      <c r="Y12" s="4">
        <f t="shared" si="7"/>
        <v>2.5000000000000001E-3</v>
      </c>
      <c r="Z12" s="4">
        <f t="shared" si="8"/>
        <v>2.3359605853639936E-6</v>
      </c>
      <c r="AA12" s="8">
        <f t="shared" si="9"/>
        <v>5.606305404873585E-3</v>
      </c>
      <c r="AB12">
        <v>1</v>
      </c>
      <c r="AC12" s="7">
        <f t="shared" si="10"/>
        <v>1579.8360480000001</v>
      </c>
      <c r="AD12" s="7">
        <f t="shared" si="12"/>
        <v>1.4761738957860875</v>
      </c>
      <c r="AE12" s="7">
        <f t="shared" si="13"/>
        <v>0.23311732677403488</v>
      </c>
      <c r="AF12" s="4">
        <f t="shared" si="11"/>
        <v>1.7128014378268046E-5</v>
      </c>
    </row>
    <row r="13" spans="1:32" x14ac:dyDescent="0.25">
      <c r="A13">
        <v>216</v>
      </c>
      <c r="B13" s="7">
        <v>105038.36</v>
      </c>
      <c r="C13">
        <v>5</v>
      </c>
      <c r="D13" t="s">
        <v>14</v>
      </c>
      <c r="E13" s="4">
        <v>2.5000000000000001E-3</v>
      </c>
      <c r="F13" s="3">
        <v>0</v>
      </c>
      <c r="G13" s="3">
        <v>0</v>
      </c>
      <c r="H13" s="3">
        <v>0</v>
      </c>
      <c r="I13" s="4">
        <v>0</v>
      </c>
      <c r="J13" s="3">
        <v>0</v>
      </c>
      <c r="K13" s="4">
        <v>0</v>
      </c>
      <c r="L13" s="3">
        <v>0</v>
      </c>
      <c r="M13" s="4">
        <v>0</v>
      </c>
      <c r="N13" s="3">
        <v>0</v>
      </c>
      <c r="O13" s="4">
        <v>0</v>
      </c>
      <c r="P13" s="3">
        <v>0</v>
      </c>
      <c r="Q13" s="4">
        <v>0</v>
      </c>
      <c r="R13" s="7">
        <f t="shared" si="0"/>
        <v>262.59590000000003</v>
      </c>
      <c r="S13" s="7">
        <f t="shared" si="1"/>
        <v>0</v>
      </c>
      <c r="T13" s="7">
        <f t="shared" si="2"/>
        <v>0</v>
      </c>
      <c r="U13" s="7">
        <f t="shared" si="3"/>
        <v>0</v>
      </c>
      <c r="V13" s="7">
        <f t="shared" si="4"/>
        <v>0</v>
      </c>
      <c r="W13" s="7">
        <f t="shared" si="5"/>
        <v>0</v>
      </c>
      <c r="X13" s="3">
        <f t="shared" si="6"/>
        <v>262.59590000000003</v>
      </c>
      <c r="Y13" s="4">
        <f t="shared" si="7"/>
        <v>2.5000000000000001E-3</v>
      </c>
      <c r="Z13" s="4">
        <f t="shared" si="8"/>
        <v>2.4586935356446897E-6</v>
      </c>
      <c r="AA13" s="8">
        <f t="shared" si="9"/>
        <v>4.9173870712893794E-3</v>
      </c>
      <c r="AB13">
        <v>1</v>
      </c>
      <c r="AC13" s="7">
        <f t="shared" si="10"/>
        <v>1584.0306880000001</v>
      </c>
      <c r="AD13" s="7">
        <f t="shared" si="12"/>
        <v>1.557858405139364</v>
      </c>
      <c r="AE13" s="7">
        <f t="shared" si="13"/>
        <v>0.25825713672671974</v>
      </c>
      <c r="AF13" s="4">
        <f t="shared" si="11"/>
        <v>1.7290021872638566E-5</v>
      </c>
    </row>
    <row r="14" spans="1:32" x14ac:dyDescent="0.25">
      <c r="A14">
        <v>217</v>
      </c>
      <c r="B14" s="7">
        <v>105378.98</v>
      </c>
      <c r="C14">
        <v>7</v>
      </c>
      <c r="D14" t="s">
        <v>14</v>
      </c>
      <c r="E14" s="4">
        <v>2.5000000000000001E-3</v>
      </c>
      <c r="F14" s="3">
        <v>0</v>
      </c>
      <c r="G14" s="3">
        <v>0</v>
      </c>
      <c r="H14" s="3">
        <v>0</v>
      </c>
      <c r="I14" s="4">
        <v>0</v>
      </c>
      <c r="J14" s="3">
        <v>0</v>
      </c>
      <c r="K14" s="4">
        <v>0</v>
      </c>
      <c r="L14" s="3">
        <v>0</v>
      </c>
      <c r="M14" s="4">
        <v>0</v>
      </c>
      <c r="N14" s="3">
        <v>0</v>
      </c>
      <c r="O14" s="4">
        <v>0</v>
      </c>
      <c r="P14" s="3">
        <v>0</v>
      </c>
      <c r="Q14" s="4">
        <v>0</v>
      </c>
      <c r="R14" s="7">
        <f t="shared" si="0"/>
        <v>263.44745</v>
      </c>
      <c r="S14" s="7">
        <f t="shared" si="1"/>
        <v>0</v>
      </c>
      <c r="T14" s="7">
        <f t="shared" si="2"/>
        <v>0</v>
      </c>
      <c r="U14" s="7">
        <f t="shared" si="3"/>
        <v>0</v>
      </c>
      <c r="V14" s="7">
        <f t="shared" si="4"/>
        <v>0</v>
      </c>
      <c r="W14" s="7">
        <f t="shared" si="5"/>
        <v>0</v>
      </c>
      <c r="X14" s="3">
        <f t="shared" si="6"/>
        <v>263.44745</v>
      </c>
      <c r="Y14" s="4">
        <f t="shared" si="7"/>
        <v>2.5000000000000001E-3</v>
      </c>
      <c r="Z14" s="4">
        <f t="shared" si="8"/>
        <v>2.4666666246391411E-6</v>
      </c>
      <c r="AA14" s="8">
        <f t="shared" si="9"/>
        <v>6.9066665489895956E-3</v>
      </c>
      <c r="AB14">
        <v>1</v>
      </c>
      <c r="AC14" s="7">
        <f t="shared" si="10"/>
        <v>1584.3031840000001</v>
      </c>
      <c r="AD14" s="7">
        <f t="shared" si="12"/>
        <v>1.5631791149129297</v>
      </c>
      <c r="AE14" s="7">
        <f t="shared" si="13"/>
        <v>0.25993481290451559</v>
      </c>
      <c r="AF14" s="4">
        <f t="shared" si="11"/>
        <v>1.730054635011124E-5</v>
      </c>
    </row>
    <row r="15" spans="1:32" x14ac:dyDescent="0.25">
      <c r="A15">
        <v>258</v>
      </c>
      <c r="B15" s="7">
        <v>133591.32</v>
      </c>
      <c r="C15">
        <v>4</v>
      </c>
      <c r="D15" t="s">
        <v>14</v>
      </c>
      <c r="E15" s="4">
        <v>2.5000000000000001E-3</v>
      </c>
      <c r="F15" s="3">
        <v>0</v>
      </c>
      <c r="G15" s="3">
        <v>0</v>
      </c>
      <c r="H15" s="3">
        <v>0</v>
      </c>
      <c r="I15" s="4">
        <v>0</v>
      </c>
      <c r="J15" s="3">
        <v>0</v>
      </c>
      <c r="K15" s="4">
        <v>0</v>
      </c>
      <c r="L15" s="3">
        <v>0</v>
      </c>
      <c r="M15" s="4">
        <v>0</v>
      </c>
      <c r="N15" s="3">
        <v>0</v>
      </c>
      <c r="O15" s="4">
        <v>0</v>
      </c>
      <c r="P15" s="3">
        <v>0</v>
      </c>
      <c r="Q15" s="4">
        <v>0</v>
      </c>
      <c r="R15" s="7">
        <f t="shared" si="0"/>
        <v>333.97830000000005</v>
      </c>
      <c r="S15" s="7">
        <f t="shared" si="1"/>
        <v>0</v>
      </c>
      <c r="T15" s="7">
        <f t="shared" si="2"/>
        <v>0</v>
      </c>
      <c r="U15" s="7">
        <f t="shared" si="3"/>
        <v>0</v>
      </c>
      <c r="V15" s="7">
        <f t="shared" si="4"/>
        <v>0</v>
      </c>
      <c r="W15" s="7">
        <f t="shared" si="5"/>
        <v>0</v>
      </c>
      <c r="X15" s="3">
        <f t="shared" si="6"/>
        <v>333.97830000000005</v>
      </c>
      <c r="Y15" s="4">
        <f t="shared" si="7"/>
        <v>2.5000000000000001E-3</v>
      </c>
      <c r="Z15" s="4">
        <f t="shared" si="8"/>
        <v>3.1270491552061661E-6</v>
      </c>
      <c r="AA15" s="8">
        <f t="shared" si="9"/>
        <v>5.0032786483298654E-3</v>
      </c>
      <c r="AB15">
        <v>1</v>
      </c>
      <c r="AC15" s="7">
        <f t="shared" si="10"/>
        <v>1606.8730559999999</v>
      </c>
      <c r="AD15" s="7">
        <f t="shared" si="12"/>
        <v>2.0099084129153399</v>
      </c>
      <c r="AE15" s="7">
        <f t="shared" si="13"/>
        <v>0.41774662434887661</v>
      </c>
      <c r="AF15" s="4">
        <f t="shared" si="11"/>
        <v>1.8172251290459712E-5</v>
      </c>
    </row>
    <row r="16" spans="1:32" x14ac:dyDescent="0.25">
      <c r="A16">
        <v>287</v>
      </c>
      <c r="B16" s="7">
        <v>162239.29</v>
      </c>
      <c r="C16">
        <v>123</v>
      </c>
      <c r="D16" t="s">
        <v>14</v>
      </c>
      <c r="E16" s="4">
        <v>2.5000000000000001E-3</v>
      </c>
      <c r="F16" s="3">
        <v>0</v>
      </c>
      <c r="G16" s="3">
        <v>0</v>
      </c>
      <c r="H16" s="3">
        <v>0</v>
      </c>
      <c r="I16" s="4">
        <v>0</v>
      </c>
      <c r="J16" s="3">
        <v>0</v>
      </c>
      <c r="K16" s="4">
        <v>0</v>
      </c>
      <c r="L16" s="3">
        <v>0</v>
      </c>
      <c r="M16" s="4">
        <v>0</v>
      </c>
      <c r="N16" s="3">
        <v>0</v>
      </c>
      <c r="O16" s="4">
        <v>0</v>
      </c>
      <c r="P16" s="3">
        <v>0</v>
      </c>
      <c r="Q16" s="4">
        <v>0</v>
      </c>
      <c r="R16" s="7">
        <f t="shared" si="0"/>
        <v>405.59822500000001</v>
      </c>
      <c r="S16" s="7">
        <f t="shared" si="1"/>
        <v>0</v>
      </c>
      <c r="T16" s="7">
        <f t="shared" si="2"/>
        <v>0</v>
      </c>
      <c r="U16" s="7">
        <f t="shared" si="3"/>
        <v>0</v>
      </c>
      <c r="V16" s="7">
        <f t="shared" si="4"/>
        <v>0</v>
      </c>
      <c r="W16" s="7">
        <f t="shared" si="5"/>
        <v>0</v>
      </c>
      <c r="X16" s="3">
        <f t="shared" si="6"/>
        <v>405.59822500000001</v>
      </c>
      <c r="Y16" s="4">
        <f t="shared" si="7"/>
        <v>2.5000000000000001E-3</v>
      </c>
      <c r="Z16" s="4">
        <f t="shared" si="8"/>
        <v>3.797628728690967E-6</v>
      </c>
      <c r="AA16" s="8">
        <f t="shared" si="9"/>
        <v>0.18684333345159557</v>
      </c>
      <c r="AB16">
        <v>1</v>
      </c>
      <c r="AC16" s="7">
        <f t="shared" si="10"/>
        <v>4419.791432</v>
      </c>
      <c r="AD16" s="7">
        <f t="shared" si="12"/>
        <v>6.7138907667941554</v>
      </c>
      <c r="AE16" s="7">
        <f t="shared" si="13"/>
        <v>0.61612458862642505</v>
      </c>
      <c r="AF16" s="4">
        <f t="shared" si="11"/>
        <v>4.5180272641852533E-5</v>
      </c>
    </row>
    <row r="17" spans="1:32" x14ac:dyDescent="0.25">
      <c r="A17">
        <v>298</v>
      </c>
      <c r="B17" s="7">
        <v>171219.53</v>
      </c>
      <c r="C17">
        <v>7</v>
      </c>
      <c r="D17" t="s">
        <v>14</v>
      </c>
      <c r="E17" s="4">
        <v>2.5000000000000001E-3</v>
      </c>
      <c r="F17" s="3">
        <v>0</v>
      </c>
      <c r="G17" s="3">
        <v>0</v>
      </c>
      <c r="H17" s="3">
        <v>0</v>
      </c>
      <c r="I17" s="4">
        <v>0</v>
      </c>
      <c r="J17" s="3">
        <v>0</v>
      </c>
      <c r="K17" s="4">
        <v>0</v>
      </c>
      <c r="L17" s="3">
        <v>0</v>
      </c>
      <c r="M17" s="4">
        <v>0</v>
      </c>
      <c r="N17" s="3">
        <v>0</v>
      </c>
      <c r="O17" s="4">
        <v>0</v>
      </c>
      <c r="P17" s="3">
        <v>0</v>
      </c>
      <c r="Q17" s="4">
        <v>0</v>
      </c>
      <c r="R17" s="7">
        <f t="shared" si="0"/>
        <v>428.04882500000002</v>
      </c>
      <c r="S17" s="7">
        <f t="shared" si="1"/>
        <v>0</v>
      </c>
      <c r="T17" s="7">
        <f t="shared" si="2"/>
        <v>0</v>
      </c>
      <c r="U17" s="7">
        <f t="shared" si="3"/>
        <v>0</v>
      </c>
      <c r="V17" s="7">
        <f t="shared" si="4"/>
        <v>0</v>
      </c>
      <c r="W17" s="7">
        <f t="shared" si="5"/>
        <v>0</v>
      </c>
      <c r="X17" s="3">
        <f t="shared" si="6"/>
        <v>428.04882500000002</v>
      </c>
      <c r="Y17" s="4">
        <f t="shared" si="7"/>
        <v>2.5000000000000001E-3</v>
      </c>
      <c r="Z17" s="4">
        <f t="shared" si="8"/>
        <v>4.0078343910464893E-6</v>
      </c>
      <c r="AA17" s="8">
        <f t="shared" si="9"/>
        <v>1.1221936294930171E-2</v>
      </c>
      <c r="AB17">
        <v>1</v>
      </c>
      <c r="AC17" s="7">
        <f t="shared" si="10"/>
        <v>1636.9756239999999</v>
      </c>
      <c r="AD17" s="7">
        <f t="shared" si="12"/>
        <v>2.6242908812687946</v>
      </c>
      <c r="AE17" s="7">
        <f t="shared" si="13"/>
        <v>0.68621952075281623</v>
      </c>
      <c r="AF17" s="4">
        <f t="shared" si="11"/>
        <v>1.9334887801768941E-5</v>
      </c>
    </row>
    <row r="18" spans="1:32" x14ac:dyDescent="0.25">
      <c r="A18">
        <v>369</v>
      </c>
      <c r="B18" s="7">
        <v>251482.19</v>
      </c>
      <c r="C18">
        <v>10</v>
      </c>
      <c r="D18" t="s">
        <v>14</v>
      </c>
      <c r="E18" s="4">
        <v>2.5000000000000001E-3</v>
      </c>
      <c r="F18" s="3">
        <v>0</v>
      </c>
      <c r="G18" s="3">
        <v>0</v>
      </c>
      <c r="H18" s="3">
        <v>0</v>
      </c>
      <c r="I18" s="4">
        <v>0</v>
      </c>
      <c r="J18" s="3">
        <v>0</v>
      </c>
      <c r="K18" s="4">
        <v>0</v>
      </c>
      <c r="L18" s="3">
        <v>0</v>
      </c>
      <c r="M18" s="4">
        <v>0</v>
      </c>
      <c r="N18" s="3">
        <v>0</v>
      </c>
      <c r="O18" s="4">
        <v>0</v>
      </c>
      <c r="P18" s="3">
        <v>0</v>
      </c>
      <c r="Q18" s="4">
        <v>0</v>
      </c>
      <c r="R18" s="7">
        <f t="shared" si="0"/>
        <v>628.70547499999998</v>
      </c>
      <c r="S18" s="7">
        <f t="shared" si="1"/>
        <v>0</v>
      </c>
      <c r="T18" s="7">
        <f t="shared" si="2"/>
        <v>0</v>
      </c>
      <c r="U18" s="7">
        <f t="shared" si="3"/>
        <v>0</v>
      </c>
      <c r="V18" s="7">
        <f t="shared" si="4"/>
        <v>0</v>
      </c>
      <c r="W18" s="7">
        <f t="shared" si="5"/>
        <v>0</v>
      </c>
      <c r="X18" s="3">
        <f t="shared" si="6"/>
        <v>628.70547499999998</v>
      </c>
      <c r="Y18" s="4">
        <f t="shared" si="7"/>
        <v>2.5000000000000001E-3</v>
      </c>
      <c r="Z18" s="4">
        <f t="shared" si="8"/>
        <v>5.886588812722986E-6</v>
      </c>
      <c r="AA18" s="8">
        <f t="shared" si="9"/>
        <v>2.3546355250891944E-2</v>
      </c>
      <c r="AB18">
        <v>1</v>
      </c>
      <c r="AC18" s="7">
        <f t="shared" si="10"/>
        <v>1701.1857520000001</v>
      </c>
      <c r="AD18" s="7">
        <f t="shared" si="12"/>
        <v>4.0056724064347762</v>
      </c>
      <c r="AE18" s="7">
        <f t="shared" si="13"/>
        <v>1.4803722462530762</v>
      </c>
      <c r="AF18" s="4">
        <f t="shared" si="11"/>
        <v>2.1814843638381916E-5</v>
      </c>
    </row>
    <row r="19" spans="1:32" x14ac:dyDescent="0.25">
      <c r="A19">
        <v>377</v>
      </c>
      <c r="B19" s="7">
        <v>259012.42</v>
      </c>
      <c r="C19">
        <v>14</v>
      </c>
      <c r="D19" t="s">
        <v>14</v>
      </c>
      <c r="E19" s="4">
        <v>2.5000000000000001E-3</v>
      </c>
      <c r="F19" s="3">
        <v>0</v>
      </c>
      <c r="G19" s="3">
        <v>0</v>
      </c>
      <c r="H19" s="3">
        <v>0</v>
      </c>
      <c r="I19" s="4">
        <v>0</v>
      </c>
      <c r="J19" s="3">
        <v>0</v>
      </c>
      <c r="K19" s="4">
        <v>0</v>
      </c>
      <c r="L19" s="3">
        <v>0</v>
      </c>
      <c r="M19" s="4">
        <v>0</v>
      </c>
      <c r="N19" s="3">
        <v>0</v>
      </c>
      <c r="O19" s="4">
        <v>0</v>
      </c>
      <c r="P19" s="3">
        <v>0</v>
      </c>
      <c r="Q19" s="4">
        <v>0</v>
      </c>
      <c r="R19" s="7">
        <f t="shared" si="0"/>
        <v>647.53105000000005</v>
      </c>
      <c r="S19" s="7">
        <f t="shared" si="1"/>
        <v>0</v>
      </c>
      <c r="T19" s="7">
        <f t="shared" si="2"/>
        <v>0</v>
      </c>
      <c r="U19" s="7">
        <f t="shared" si="3"/>
        <v>0</v>
      </c>
      <c r="V19" s="7">
        <f t="shared" si="4"/>
        <v>0</v>
      </c>
      <c r="W19" s="7">
        <f t="shared" si="5"/>
        <v>0</v>
      </c>
      <c r="X19" s="3">
        <f t="shared" si="6"/>
        <v>647.53105000000005</v>
      </c>
      <c r="Y19" s="4">
        <f t="shared" si="7"/>
        <v>2.5000000000000001E-3</v>
      </c>
      <c r="Z19" s="4">
        <f t="shared" si="8"/>
        <v>6.0628532538558986E-6</v>
      </c>
      <c r="AA19" s="8">
        <f t="shared" si="9"/>
        <v>3.3951978221593029E-2</v>
      </c>
      <c r="AB19">
        <v>1</v>
      </c>
      <c r="AC19" s="7">
        <f t="shared" si="10"/>
        <v>1707.209936</v>
      </c>
      <c r="AD19" s="7">
        <f t="shared" si="12"/>
        <v>4.1402253261970881</v>
      </c>
      <c r="AE19" s="7">
        <f t="shared" si="13"/>
        <v>1.5703542933860906</v>
      </c>
      <c r="AF19" s="4">
        <f t="shared" si="11"/>
        <v>2.2047512700677358E-5</v>
      </c>
    </row>
    <row r="20" spans="1:32" x14ac:dyDescent="0.25">
      <c r="A20">
        <v>380</v>
      </c>
      <c r="B20" s="7">
        <v>261678.93</v>
      </c>
      <c r="C20">
        <v>23</v>
      </c>
      <c r="D20" t="s">
        <v>14</v>
      </c>
      <c r="E20" s="4">
        <v>2.5000000000000001E-3</v>
      </c>
      <c r="F20" s="3">
        <v>0</v>
      </c>
      <c r="G20" s="3">
        <v>0</v>
      </c>
      <c r="H20" s="3">
        <v>0</v>
      </c>
      <c r="I20" s="4">
        <v>0</v>
      </c>
      <c r="J20" s="3">
        <v>0</v>
      </c>
      <c r="K20" s="4">
        <v>0</v>
      </c>
      <c r="L20" s="3">
        <v>0</v>
      </c>
      <c r="M20" s="4">
        <v>0</v>
      </c>
      <c r="N20" s="3">
        <v>0</v>
      </c>
      <c r="O20" s="4">
        <v>0</v>
      </c>
      <c r="P20" s="3">
        <v>0</v>
      </c>
      <c r="Q20" s="4">
        <v>0</v>
      </c>
      <c r="R20" s="7">
        <f t="shared" si="0"/>
        <v>654.19732499999998</v>
      </c>
      <c r="S20" s="7">
        <f t="shared" si="1"/>
        <v>0</v>
      </c>
      <c r="T20" s="7">
        <f t="shared" si="2"/>
        <v>0</v>
      </c>
      <c r="U20" s="7">
        <f t="shared" si="3"/>
        <v>0</v>
      </c>
      <c r="V20" s="7">
        <f t="shared" si="4"/>
        <v>0</v>
      </c>
      <c r="W20" s="7">
        <f t="shared" si="5"/>
        <v>0</v>
      </c>
      <c r="X20" s="3">
        <f t="shared" si="6"/>
        <v>654.19732499999998</v>
      </c>
      <c r="Y20" s="4">
        <f t="shared" si="7"/>
        <v>2.5000000000000001E-3</v>
      </c>
      <c r="Z20" s="4">
        <f t="shared" si="8"/>
        <v>6.1252697929158367E-6</v>
      </c>
      <c r="AA20" s="8">
        <f t="shared" si="9"/>
        <v>5.6352482094825698E-2</v>
      </c>
      <c r="AB20">
        <v>1</v>
      </c>
      <c r="AC20" s="7">
        <f t="shared" si="10"/>
        <v>1709.3431439999999</v>
      </c>
      <c r="AD20" s="7">
        <f t="shared" si="12"/>
        <v>4.1880751702683936</v>
      </c>
      <c r="AE20" s="7">
        <f t="shared" si="13"/>
        <v>1.6028540453715376</v>
      </c>
      <c r="AF20" s="4">
        <f t="shared" si="11"/>
        <v>2.2129902532236478E-5</v>
      </c>
    </row>
    <row r="21" spans="1:32" x14ac:dyDescent="0.25">
      <c r="A21">
        <v>403</v>
      </c>
      <c r="B21" s="7">
        <v>284629.48</v>
      </c>
      <c r="C21">
        <v>2</v>
      </c>
      <c r="D21" t="s">
        <v>14</v>
      </c>
      <c r="E21" s="4">
        <v>2.5000000000000001E-3</v>
      </c>
      <c r="F21" s="3">
        <v>0</v>
      </c>
      <c r="G21" s="3">
        <v>0</v>
      </c>
      <c r="H21" s="3">
        <v>0</v>
      </c>
      <c r="I21" s="4">
        <v>0</v>
      </c>
      <c r="J21" s="3">
        <v>0</v>
      </c>
      <c r="K21" s="4">
        <v>0</v>
      </c>
      <c r="L21" s="3">
        <v>0</v>
      </c>
      <c r="M21" s="4">
        <v>0</v>
      </c>
      <c r="N21" s="3">
        <v>0</v>
      </c>
      <c r="O21" s="4">
        <v>0</v>
      </c>
      <c r="P21" s="3">
        <v>0</v>
      </c>
      <c r="Q21" s="4">
        <v>0</v>
      </c>
      <c r="R21" s="7">
        <f t="shared" si="0"/>
        <v>711.57369999999992</v>
      </c>
      <c r="S21" s="7">
        <f t="shared" si="1"/>
        <v>0</v>
      </c>
      <c r="T21" s="7">
        <f t="shared" si="2"/>
        <v>0</v>
      </c>
      <c r="U21" s="7">
        <f t="shared" si="3"/>
        <v>0</v>
      </c>
      <c r="V21" s="7">
        <f t="shared" si="4"/>
        <v>0</v>
      </c>
      <c r="W21" s="7">
        <f t="shared" si="5"/>
        <v>0</v>
      </c>
      <c r="X21" s="3">
        <f t="shared" si="6"/>
        <v>711.57369999999992</v>
      </c>
      <c r="Y21" s="4">
        <f t="shared" si="7"/>
        <v>2.5000000000000001E-3</v>
      </c>
      <c r="Z21" s="4">
        <f t="shared" si="8"/>
        <v>6.6624865670970999E-6</v>
      </c>
      <c r="AA21" s="8">
        <f t="shared" si="9"/>
        <v>5.3299892536776798E-3</v>
      </c>
      <c r="AB21">
        <v>1</v>
      </c>
      <c r="AC21" s="7">
        <f t="shared" si="10"/>
        <v>1727.7035840000001</v>
      </c>
      <c r="AD21" s="7">
        <f t="shared" si="12"/>
        <v>4.604320768130207</v>
      </c>
      <c r="AE21" s="7">
        <f t="shared" si="13"/>
        <v>1.8963400870998324</v>
      </c>
      <c r="AF21" s="4">
        <f t="shared" si="11"/>
        <v>2.2839028674155745E-5</v>
      </c>
    </row>
    <row r="22" spans="1:32" x14ac:dyDescent="0.25">
      <c r="A22">
        <v>405</v>
      </c>
      <c r="B22" s="7">
        <v>286647.8</v>
      </c>
      <c r="C22">
        <v>51</v>
      </c>
      <c r="D22" t="s">
        <v>14</v>
      </c>
      <c r="E22" s="4">
        <v>2.5000000000000001E-3</v>
      </c>
      <c r="F22" s="3">
        <v>0</v>
      </c>
      <c r="G22" s="3">
        <v>0</v>
      </c>
      <c r="H22" s="3">
        <v>0</v>
      </c>
      <c r="I22" s="4">
        <v>0</v>
      </c>
      <c r="J22" s="3">
        <v>0</v>
      </c>
      <c r="K22" s="4">
        <v>0</v>
      </c>
      <c r="L22" s="3">
        <v>0</v>
      </c>
      <c r="M22" s="4">
        <v>0</v>
      </c>
      <c r="N22" s="3">
        <v>0</v>
      </c>
      <c r="O22" s="4">
        <v>0</v>
      </c>
      <c r="P22" s="3">
        <v>0</v>
      </c>
      <c r="Q22" s="4">
        <v>0</v>
      </c>
      <c r="R22" s="7">
        <f t="shared" si="0"/>
        <v>716.61950000000002</v>
      </c>
      <c r="S22" s="7">
        <f t="shared" si="1"/>
        <v>0</v>
      </c>
      <c r="T22" s="7">
        <f t="shared" si="2"/>
        <v>0</v>
      </c>
      <c r="U22" s="7">
        <f t="shared" si="3"/>
        <v>0</v>
      </c>
      <c r="V22" s="7">
        <f t="shared" si="4"/>
        <v>0</v>
      </c>
      <c r="W22" s="7">
        <f t="shared" si="5"/>
        <v>0</v>
      </c>
      <c r="X22" s="3">
        <f t="shared" si="6"/>
        <v>716.61950000000002</v>
      </c>
      <c r="Y22" s="4">
        <f t="shared" si="7"/>
        <v>2.5000000000000001E-3</v>
      </c>
      <c r="Z22" s="4">
        <f t="shared" si="8"/>
        <v>6.7097305485993094E-6</v>
      </c>
      <c r="AA22" s="8">
        <f t="shared" si="9"/>
        <v>0.13687850319142592</v>
      </c>
      <c r="AB22">
        <v>1</v>
      </c>
      <c r="AC22" s="7">
        <f t="shared" si="10"/>
        <v>2359.3182400000001</v>
      </c>
      <c r="AD22" s="7">
        <f t="shared" si="12"/>
        <v>6.3321558675182228</v>
      </c>
      <c r="AE22" s="7">
        <f t="shared" si="13"/>
        <v>1.9233295003487849</v>
      </c>
      <c r="AF22" s="4">
        <f t="shared" si="11"/>
        <v>2.8800100220085447E-5</v>
      </c>
    </row>
    <row r="23" spans="1:32" x14ac:dyDescent="0.25">
      <c r="A23">
        <v>413</v>
      </c>
      <c r="B23" s="7">
        <v>299107.5</v>
      </c>
      <c r="C23">
        <v>3</v>
      </c>
      <c r="D23" t="s">
        <v>14</v>
      </c>
      <c r="E23" s="4">
        <v>2.5000000000000001E-3</v>
      </c>
      <c r="F23" s="3">
        <v>0</v>
      </c>
      <c r="G23" s="3">
        <v>0</v>
      </c>
      <c r="H23" s="3">
        <v>0</v>
      </c>
      <c r="I23" s="4">
        <v>0</v>
      </c>
      <c r="J23" s="3">
        <v>0</v>
      </c>
      <c r="K23" s="4">
        <v>0</v>
      </c>
      <c r="L23" s="3">
        <v>0</v>
      </c>
      <c r="M23" s="4">
        <v>0</v>
      </c>
      <c r="N23" s="3">
        <v>0</v>
      </c>
      <c r="O23" s="4">
        <v>0</v>
      </c>
      <c r="P23" s="3">
        <v>0</v>
      </c>
      <c r="Q23" s="4">
        <v>0</v>
      </c>
      <c r="R23" s="7">
        <f t="shared" si="0"/>
        <v>747.76875000000007</v>
      </c>
      <c r="S23" s="7">
        <f t="shared" si="1"/>
        <v>0</v>
      </c>
      <c r="T23" s="7">
        <f t="shared" si="2"/>
        <v>0</v>
      </c>
      <c r="U23" s="7">
        <f t="shared" si="3"/>
        <v>0</v>
      </c>
      <c r="V23" s="7">
        <f t="shared" si="4"/>
        <v>0</v>
      </c>
      <c r="W23" s="7">
        <f t="shared" si="5"/>
        <v>0</v>
      </c>
      <c r="X23" s="3">
        <f t="shared" si="6"/>
        <v>747.76875000000007</v>
      </c>
      <c r="Y23" s="4">
        <f t="shared" si="7"/>
        <v>2.5000000000000001E-3</v>
      </c>
      <c r="Z23" s="4">
        <f t="shared" si="8"/>
        <v>7.0013819400154758E-6</v>
      </c>
      <c r="AA23" s="8">
        <f t="shared" si="9"/>
        <v>8.40165832801857E-3</v>
      </c>
      <c r="AB23">
        <v>1</v>
      </c>
      <c r="AC23" s="7">
        <f t="shared" si="10"/>
        <v>1739.2860000000001</v>
      </c>
      <c r="AD23" s="7">
        <f t="shared" si="12"/>
        <v>4.8709622355687028</v>
      </c>
      <c r="AE23" s="7">
        <f t="shared" si="13"/>
        <v>2.0941658486231791</v>
      </c>
      <c r="AF23" s="4">
        <f t="shared" si="11"/>
        <v>2.3286370566408004E-5</v>
      </c>
    </row>
    <row r="24" spans="1:32" x14ac:dyDescent="0.25">
      <c r="A24">
        <v>431</v>
      </c>
      <c r="B24" s="7">
        <v>314904.34000000003</v>
      </c>
      <c r="C24">
        <v>38</v>
      </c>
      <c r="D24" t="s">
        <v>17</v>
      </c>
      <c r="E24" s="4">
        <v>0</v>
      </c>
      <c r="F24" s="3">
        <v>0</v>
      </c>
      <c r="G24" s="3">
        <v>0</v>
      </c>
      <c r="H24" s="3">
        <v>1000000</v>
      </c>
      <c r="I24" s="4">
        <v>2.5000000000000001E-3</v>
      </c>
      <c r="J24" s="3">
        <v>10000000</v>
      </c>
      <c r="K24" s="4">
        <v>1E-3</v>
      </c>
      <c r="L24" s="3">
        <v>12000000</v>
      </c>
      <c r="M24" s="4">
        <v>1E-3</v>
      </c>
      <c r="N24" s="3">
        <v>14000000</v>
      </c>
      <c r="O24" s="4">
        <v>1E-3</v>
      </c>
      <c r="P24" s="3">
        <v>16000000</v>
      </c>
      <c r="Q24" s="4">
        <v>1E-3</v>
      </c>
      <c r="R24" s="7">
        <f t="shared" si="0"/>
        <v>0</v>
      </c>
      <c r="S24" s="7">
        <f t="shared" si="1"/>
        <v>787.26085000000012</v>
      </c>
      <c r="T24" s="7">
        <f t="shared" si="2"/>
        <v>0</v>
      </c>
      <c r="U24" s="7">
        <f t="shared" si="3"/>
        <v>0</v>
      </c>
      <c r="V24" s="7">
        <f t="shared" si="4"/>
        <v>0</v>
      </c>
      <c r="W24" s="7">
        <f t="shared" si="5"/>
        <v>0</v>
      </c>
      <c r="X24" s="3">
        <f t="shared" si="6"/>
        <v>787.26085000000012</v>
      </c>
      <c r="Y24" s="4">
        <f t="shared" si="7"/>
        <v>2.5000000000000001E-3</v>
      </c>
      <c r="Z24" s="4">
        <f t="shared" si="8"/>
        <v>7.3711476940848795E-6</v>
      </c>
      <c r="AA24" s="8">
        <f t="shared" si="9"/>
        <v>0.11204144495009016</v>
      </c>
      <c r="AB24">
        <v>1</v>
      </c>
      <c r="AC24" s="7">
        <f t="shared" si="10"/>
        <v>1991.9234719999999</v>
      </c>
      <c r="AD24" s="7">
        <f t="shared" si="12"/>
        <v>5.8731048429705384</v>
      </c>
      <c r="AE24" s="7">
        <f t="shared" si="13"/>
        <v>2.3212063996483212</v>
      </c>
      <c r="AF24" s="4">
        <f t="shared" si="11"/>
        <v>2.6021588786673629E-5</v>
      </c>
    </row>
    <row r="25" spans="1:32" x14ac:dyDescent="0.25">
      <c r="A25">
        <v>462</v>
      </c>
      <c r="B25" s="7">
        <v>351590.68</v>
      </c>
      <c r="C25">
        <v>31</v>
      </c>
      <c r="D25" t="s">
        <v>14</v>
      </c>
      <c r="E25" s="4">
        <v>2.5000000000000001E-3</v>
      </c>
      <c r="F25" s="3">
        <v>0</v>
      </c>
      <c r="G25" s="3">
        <v>0</v>
      </c>
      <c r="H25" s="3">
        <v>0</v>
      </c>
      <c r="I25" s="4">
        <v>0</v>
      </c>
      <c r="J25" s="3">
        <v>0</v>
      </c>
      <c r="K25" s="4">
        <v>0</v>
      </c>
      <c r="L25" s="3">
        <v>0</v>
      </c>
      <c r="M25" s="4">
        <v>0</v>
      </c>
      <c r="N25" s="3">
        <v>0</v>
      </c>
      <c r="O25" s="4">
        <v>0</v>
      </c>
      <c r="P25" s="3">
        <v>0</v>
      </c>
      <c r="Q25" s="4">
        <v>0</v>
      </c>
      <c r="R25" s="7">
        <f t="shared" si="0"/>
        <v>878.97670000000005</v>
      </c>
      <c r="S25" s="7">
        <f t="shared" si="1"/>
        <v>0</v>
      </c>
      <c r="T25" s="7">
        <f t="shared" si="2"/>
        <v>0</v>
      </c>
      <c r="U25" s="7">
        <f t="shared" si="3"/>
        <v>0</v>
      </c>
      <c r="V25" s="7">
        <f t="shared" si="4"/>
        <v>0</v>
      </c>
      <c r="W25" s="7">
        <f t="shared" si="5"/>
        <v>0</v>
      </c>
      <c r="X25" s="3">
        <f t="shared" si="6"/>
        <v>878.97670000000005</v>
      </c>
      <c r="Y25" s="4">
        <f t="shared" si="7"/>
        <v>2.5000000000000001E-3</v>
      </c>
      <c r="Z25" s="4">
        <f t="shared" si="8"/>
        <v>8.2298860350534851E-6</v>
      </c>
      <c r="AA25" s="8">
        <f t="shared" si="9"/>
        <v>0.1020505868346632</v>
      </c>
      <c r="AB25">
        <v>1</v>
      </c>
      <c r="AC25" s="7">
        <f t="shared" si="10"/>
        <v>1811.2725439999999</v>
      </c>
      <c r="AD25" s="7">
        <f t="shared" si="12"/>
        <v>5.9626266462165587</v>
      </c>
      <c r="AE25" s="7">
        <f t="shared" si="13"/>
        <v>2.8935512273869586</v>
      </c>
      <c r="AF25" s="4">
        <f t="shared" si="11"/>
        <v>2.5188886899969925E-5</v>
      </c>
    </row>
    <row r="26" spans="1:32" x14ac:dyDescent="0.25">
      <c r="A26">
        <v>543</v>
      </c>
      <c r="B26" s="7">
        <v>469165.85</v>
      </c>
      <c r="C26">
        <v>2</v>
      </c>
      <c r="D26" t="s">
        <v>14</v>
      </c>
      <c r="E26" s="4">
        <v>2.5000000000000001E-3</v>
      </c>
      <c r="F26" s="3">
        <v>0</v>
      </c>
      <c r="G26" s="3">
        <v>0</v>
      </c>
      <c r="H26" s="3">
        <v>0</v>
      </c>
      <c r="I26" s="4">
        <v>0</v>
      </c>
      <c r="J26" s="3">
        <v>0</v>
      </c>
      <c r="K26" s="4">
        <v>0</v>
      </c>
      <c r="L26" s="3">
        <v>0</v>
      </c>
      <c r="M26" s="4">
        <v>0</v>
      </c>
      <c r="N26" s="3">
        <v>0</v>
      </c>
      <c r="O26" s="4">
        <v>0</v>
      </c>
      <c r="P26" s="3">
        <v>0</v>
      </c>
      <c r="Q26" s="4">
        <v>0</v>
      </c>
      <c r="R26" s="7">
        <f t="shared" si="0"/>
        <v>1172.9146249999999</v>
      </c>
      <c r="S26" s="7">
        <f t="shared" si="1"/>
        <v>0</v>
      </c>
      <c r="T26" s="7">
        <f t="shared" si="2"/>
        <v>0</v>
      </c>
      <c r="U26" s="7">
        <f t="shared" si="3"/>
        <v>0</v>
      </c>
      <c r="V26" s="7">
        <f t="shared" si="4"/>
        <v>0</v>
      </c>
      <c r="W26" s="7">
        <f t="shared" si="5"/>
        <v>0</v>
      </c>
      <c r="X26" s="3">
        <f t="shared" si="6"/>
        <v>1172.9146249999999</v>
      </c>
      <c r="Y26" s="4">
        <f t="shared" si="7"/>
        <v>2.5000000000000001E-3</v>
      </c>
      <c r="Z26" s="4">
        <f t="shared" si="8"/>
        <v>1.0982035920403231E-5</v>
      </c>
      <c r="AA26" s="8">
        <f t="shared" si="9"/>
        <v>8.7856287363225847E-3</v>
      </c>
      <c r="AB26">
        <v>1</v>
      </c>
      <c r="AC26" s="7">
        <f t="shared" si="10"/>
        <v>1875.33268</v>
      </c>
      <c r="AD26" s="7">
        <f t="shared" si="12"/>
        <v>8.2379883417864228</v>
      </c>
      <c r="AE26" s="7">
        <f t="shared" si="13"/>
        <v>5.1523962173265136</v>
      </c>
      <c r="AF26" s="4">
        <f t="shared" si="11"/>
        <v>2.854083382051984E-5</v>
      </c>
    </row>
    <row r="27" spans="1:32" x14ac:dyDescent="0.25">
      <c r="A27">
        <v>551</v>
      </c>
      <c r="B27" s="7">
        <v>478002.94</v>
      </c>
      <c r="C27">
        <v>11</v>
      </c>
      <c r="D27" t="s">
        <v>14</v>
      </c>
      <c r="E27" s="4">
        <v>2.5000000000000001E-3</v>
      </c>
      <c r="F27" s="3">
        <v>0</v>
      </c>
      <c r="G27" s="3">
        <v>0</v>
      </c>
      <c r="H27" s="3">
        <v>0</v>
      </c>
      <c r="I27" s="4">
        <v>0</v>
      </c>
      <c r="J27" s="3">
        <v>0</v>
      </c>
      <c r="K27" s="4">
        <v>0</v>
      </c>
      <c r="L27" s="3">
        <v>0</v>
      </c>
      <c r="M27" s="4">
        <v>0</v>
      </c>
      <c r="N27" s="3">
        <v>0</v>
      </c>
      <c r="O27" s="4">
        <v>0</v>
      </c>
      <c r="P27" s="3">
        <v>0</v>
      </c>
      <c r="Q27" s="4">
        <v>0</v>
      </c>
      <c r="R27" s="7">
        <f t="shared" si="0"/>
        <v>1195.0073500000001</v>
      </c>
      <c r="S27" s="7">
        <f t="shared" si="1"/>
        <v>0</v>
      </c>
      <c r="T27" s="7">
        <f t="shared" si="2"/>
        <v>0</v>
      </c>
      <c r="U27" s="7">
        <f t="shared" si="3"/>
        <v>0</v>
      </c>
      <c r="V27" s="7">
        <f t="shared" si="4"/>
        <v>0</v>
      </c>
      <c r="W27" s="7">
        <f t="shared" si="5"/>
        <v>0</v>
      </c>
      <c r="X27" s="3">
        <f t="shared" si="6"/>
        <v>1195.0073500000001</v>
      </c>
      <c r="Y27" s="4">
        <f t="shared" si="7"/>
        <v>2.5000000000000001E-3</v>
      </c>
      <c r="Z27" s="4">
        <f t="shared" si="8"/>
        <v>1.1188890788062156E-5</v>
      </c>
      <c r="AA27" s="8">
        <f t="shared" si="9"/>
        <v>4.923111946747348E-2</v>
      </c>
      <c r="AB27">
        <v>1</v>
      </c>
      <c r="AC27" s="7">
        <f t="shared" si="10"/>
        <v>1882.4023520000001</v>
      </c>
      <c r="AD27" s="7">
        <f t="shared" si="12"/>
        <v>8.4247977342877345</v>
      </c>
      <c r="AE27" s="7">
        <f t="shared" si="13"/>
        <v>5.3483226920326272</v>
      </c>
      <c r="AF27" s="4">
        <f t="shared" si="11"/>
        <v>2.8813882245829622E-5</v>
      </c>
    </row>
    <row r="28" spans="1:32" x14ac:dyDescent="0.25">
      <c r="A28">
        <v>358</v>
      </c>
      <c r="B28" s="7">
        <v>239784.89</v>
      </c>
      <c r="C28">
        <v>1</v>
      </c>
      <c r="D28" t="s">
        <v>17</v>
      </c>
      <c r="E28" s="4">
        <v>0</v>
      </c>
      <c r="F28" s="3">
        <v>0</v>
      </c>
      <c r="G28" s="3">
        <v>0</v>
      </c>
      <c r="H28" s="3">
        <v>5000000</v>
      </c>
      <c r="I28" s="4">
        <v>2.5000000000000001E-3</v>
      </c>
      <c r="J28" s="3">
        <v>10000000</v>
      </c>
      <c r="K28" s="4">
        <v>2.2000000000000001E-3</v>
      </c>
      <c r="L28" s="3">
        <v>20000000</v>
      </c>
      <c r="M28" s="4">
        <v>2.2000000000000001E-3</v>
      </c>
      <c r="N28" s="3">
        <v>40000000</v>
      </c>
      <c r="O28" s="4">
        <v>2.2000000000000001E-3</v>
      </c>
      <c r="P28" s="3">
        <v>80000000</v>
      </c>
      <c r="Q28" s="4">
        <v>2.2000000000000001E-3</v>
      </c>
      <c r="R28" s="7">
        <f t="shared" si="0"/>
        <v>0</v>
      </c>
      <c r="S28" s="7">
        <f t="shared" si="1"/>
        <v>599.4622250000001</v>
      </c>
      <c r="T28" s="7">
        <f t="shared" si="2"/>
        <v>0</v>
      </c>
      <c r="U28" s="7">
        <f t="shared" si="3"/>
        <v>0</v>
      </c>
      <c r="V28" s="7">
        <f t="shared" si="4"/>
        <v>0</v>
      </c>
      <c r="W28" s="7">
        <f t="shared" si="5"/>
        <v>0</v>
      </c>
      <c r="X28" s="3">
        <f t="shared" si="6"/>
        <v>599.4622250000001</v>
      </c>
      <c r="Y28" s="4">
        <f t="shared" si="7"/>
        <v>2.5000000000000005E-3</v>
      </c>
      <c r="Z28" s="4">
        <f t="shared" si="8"/>
        <v>5.6127833582728546E-6</v>
      </c>
      <c r="AA28" s="8">
        <f t="shared" si="9"/>
        <v>2.2451133433091415E-3</v>
      </c>
      <c r="AB28">
        <v>1</v>
      </c>
      <c r="AC28" s="7">
        <f t="shared" si="10"/>
        <v>1691.827912</v>
      </c>
      <c r="AD28" s="7">
        <f t="shared" si="12"/>
        <v>3.7983454198140438</v>
      </c>
      <c r="AE28" s="7">
        <f t="shared" si="13"/>
        <v>1.345860640157287</v>
      </c>
      <c r="AF28" s="4">
        <f t="shared" si="11"/>
        <v>2.1453420438507742E-5</v>
      </c>
    </row>
    <row r="29" spans="1:32" x14ac:dyDescent="0.25">
      <c r="A29">
        <v>505</v>
      </c>
      <c r="B29" s="7">
        <v>410321.18</v>
      </c>
      <c r="C29">
        <v>7</v>
      </c>
      <c r="D29" t="s">
        <v>16</v>
      </c>
      <c r="E29" s="4">
        <v>0</v>
      </c>
      <c r="F29" s="3">
        <v>1200</v>
      </c>
      <c r="G29" s="3">
        <v>0</v>
      </c>
      <c r="H29" s="3">
        <v>0</v>
      </c>
      <c r="I29" s="4">
        <v>0</v>
      </c>
      <c r="J29" s="3">
        <v>0</v>
      </c>
      <c r="K29" s="4">
        <v>0</v>
      </c>
      <c r="L29" s="3">
        <v>0</v>
      </c>
      <c r="M29" s="4">
        <v>0</v>
      </c>
      <c r="N29" s="3">
        <v>0</v>
      </c>
      <c r="O29" s="4">
        <v>0</v>
      </c>
      <c r="P29" s="3">
        <v>0</v>
      </c>
      <c r="Q29" s="4">
        <v>0</v>
      </c>
      <c r="R29" s="7">
        <f t="shared" si="0"/>
        <v>0</v>
      </c>
      <c r="S29" s="7">
        <f t="shared" si="1"/>
        <v>0</v>
      </c>
      <c r="T29" s="7">
        <f t="shared" si="2"/>
        <v>0</v>
      </c>
      <c r="U29" s="7">
        <f t="shared" si="3"/>
        <v>0</v>
      </c>
      <c r="V29" s="7">
        <f t="shared" si="4"/>
        <v>0</v>
      </c>
      <c r="W29" s="7">
        <f t="shared" si="5"/>
        <v>0</v>
      </c>
      <c r="X29" s="3">
        <f t="shared" si="6"/>
        <v>1200</v>
      </c>
      <c r="Y29" s="4">
        <f t="shared" si="7"/>
        <v>2.9245382848626044E-3</v>
      </c>
      <c r="Z29" s="4">
        <f t="shared" si="8"/>
        <v>1.1235637124470059E-5</v>
      </c>
      <c r="AA29" s="8">
        <f t="shared" si="9"/>
        <v>2.6892949317292109E-2</v>
      </c>
      <c r="AB29">
        <v>1</v>
      </c>
      <c r="AC29" s="7">
        <f t="shared" si="10"/>
        <v>1828.256944</v>
      </c>
      <c r="AD29" s="7">
        <f t="shared" si="12"/>
        <v>7.0238887619970507</v>
      </c>
      <c r="AE29" s="7">
        <f t="shared" si="13"/>
        <v>4.6102198829643619</v>
      </c>
      <c r="AF29" s="4">
        <f t="shared" si="11"/>
        <v>2.8353663452033872E-5</v>
      </c>
    </row>
    <row r="30" spans="1:32" x14ac:dyDescent="0.25">
      <c r="A30">
        <v>293</v>
      </c>
      <c r="B30" s="7">
        <v>167412.49</v>
      </c>
      <c r="C30">
        <v>23</v>
      </c>
      <c r="D30" t="s">
        <v>14</v>
      </c>
      <c r="E30" s="4">
        <v>3.0000000000000001E-3</v>
      </c>
      <c r="F30" s="3">
        <v>0</v>
      </c>
      <c r="G30" s="3">
        <v>0</v>
      </c>
      <c r="H30" s="3">
        <v>0</v>
      </c>
      <c r="I30" s="4">
        <v>0</v>
      </c>
      <c r="J30" s="3">
        <v>0</v>
      </c>
      <c r="K30" s="4">
        <v>0</v>
      </c>
      <c r="L30" s="3">
        <v>0</v>
      </c>
      <c r="M30" s="4">
        <v>0</v>
      </c>
      <c r="N30" s="3">
        <v>0</v>
      </c>
      <c r="O30" s="4">
        <v>0</v>
      </c>
      <c r="P30" s="3">
        <v>0</v>
      </c>
      <c r="Q30" s="4">
        <v>0</v>
      </c>
      <c r="R30" s="7">
        <f t="shared" si="0"/>
        <v>502.23746999999997</v>
      </c>
      <c r="S30" s="7">
        <f t="shared" si="1"/>
        <v>0</v>
      </c>
      <c r="T30" s="7">
        <f t="shared" si="2"/>
        <v>0</v>
      </c>
      <c r="U30" s="7">
        <f t="shared" si="3"/>
        <v>0</v>
      </c>
      <c r="V30" s="7">
        <f t="shared" si="4"/>
        <v>0</v>
      </c>
      <c r="W30" s="7">
        <f t="shared" si="5"/>
        <v>0</v>
      </c>
      <c r="X30" s="3">
        <f t="shared" si="6"/>
        <v>502.23746999999997</v>
      </c>
      <c r="Y30" s="4">
        <f t="shared" si="7"/>
        <v>3.0000000000000001E-3</v>
      </c>
      <c r="Z30" s="4">
        <f t="shared" si="8"/>
        <v>4.7024649693599311E-6</v>
      </c>
      <c r="AA30" s="8">
        <f t="shared" si="9"/>
        <v>3.6052231431759472E-2</v>
      </c>
      <c r="AB30">
        <v>1</v>
      </c>
      <c r="AC30" s="7">
        <f t="shared" si="10"/>
        <v>1633.9299920000001</v>
      </c>
      <c r="AD30" s="7">
        <f t="shared" si="12"/>
        <v>2.5611661832555175</v>
      </c>
      <c r="AE30" s="7">
        <f t="shared" si="13"/>
        <v>0.78725136965831977</v>
      </c>
      <c r="AF30" s="4">
        <f t="shared" si="11"/>
        <v>2.0001002033443486E-5</v>
      </c>
    </row>
    <row r="31" spans="1:32" x14ac:dyDescent="0.25">
      <c r="A31">
        <v>104</v>
      </c>
      <c r="B31" s="7">
        <v>37980.080000000002</v>
      </c>
      <c r="C31">
        <v>2</v>
      </c>
      <c r="D31" t="s">
        <v>14</v>
      </c>
      <c r="E31" s="4">
        <v>3.2000000000000002E-3</v>
      </c>
      <c r="F31" s="3">
        <v>0</v>
      </c>
      <c r="G31" s="3">
        <v>0</v>
      </c>
      <c r="H31" s="3">
        <v>0</v>
      </c>
      <c r="I31" s="4">
        <v>0</v>
      </c>
      <c r="J31" s="3">
        <v>0</v>
      </c>
      <c r="K31" s="4">
        <v>0</v>
      </c>
      <c r="L31" s="3">
        <v>0</v>
      </c>
      <c r="M31" s="4">
        <v>0</v>
      </c>
      <c r="N31" s="3">
        <v>0</v>
      </c>
      <c r="O31" s="4">
        <v>0</v>
      </c>
      <c r="P31" s="3">
        <v>0</v>
      </c>
      <c r="Q31" s="4">
        <v>0</v>
      </c>
      <c r="R31" s="7">
        <f t="shared" si="0"/>
        <v>121.53625600000001</v>
      </c>
      <c r="S31" s="7">
        <f t="shared" si="1"/>
        <v>0</v>
      </c>
      <c r="T31" s="7">
        <f t="shared" si="2"/>
        <v>0</v>
      </c>
      <c r="U31" s="7">
        <f t="shared" si="3"/>
        <v>0</v>
      </c>
      <c r="V31" s="7">
        <f t="shared" si="4"/>
        <v>0</v>
      </c>
      <c r="W31" s="7">
        <f t="shared" si="5"/>
        <v>0</v>
      </c>
      <c r="X31" s="3">
        <f t="shared" si="6"/>
        <v>121.53625600000001</v>
      </c>
      <c r="Y31" s="4">
        <f t="shared" si="7"/>
        <v>3.2000000000000002E-3</v>
      </c>
      <c r="Z31" s="4">
        <f t="shared" si="8"/>
        <v>1.1379477249022475E-6</v>
      </c>
      <c r="AA31" s="8">
        <f t="shared" si="9"/>
        <v>7.112173280639047E-4</v>
      </c>
      <c r="AB31">
        <v>1</v>
      </c>
      <c r="AC31" s="7">
        <f t="shared" si="10"/>
        <v>1530.3840640000001</v>
      </c>
      <c r="AD31" s="7">
        <f t="shared" si="12"/>
        <v>0.54421783245482991</v>
      </c>
      <c r="AE31" s="7">
        <f t="shared" si="13"/>
        <v>4.3219345627605356E-2</v>
      </c>
      <c r="AF31" s="4">
        <f t="shared" si="11"/>
        <v>1.5466981061715387E-5</v>
      </c>
    </row>
    <row r="32" spans="1:32" x14ac:dyDescent="0.25">
      <c r="A32">
        <v>401</v>
      </c>
      <c r="B32" s="7">
        <v>284301.33</v>
      </c>
      <c r="C32">
        <v>30</v>
      </c>
      <c r="D32" t="s">
        <v>14</v>
      </c>
      <c r="E32" s="4">
        <v>3.3E-3</v>
      </c>
      <c r="F32" s="3">
        <v>0</v>
      </c>
      <c r="G32" s="3">
        <v>0</v>
      </c>
      <c r="H32" s="3">
        <v>0</v>
      </c>
      <c r="I32" s="4">
        <v>0</v>
      </c>
      <c r="J32" s="3">
        <v>0</v>
      </c>
      <c r="K32" s="4">
        <v>0</v>
      </c>
      <c r="L32" s="3">
        <v>0</v>
      </c>
      <c r="M32" s="4">
        <v>0</v>
      </c>
      <c r="N32" s="3">
        <v>0</v>
      </c>
      <c r="O32" s="4">
        <v>0</v>
      </c>
      <c r="P32" s="3">
        <v>0</v>
      </c>
      <c r="Q32" s="4">
        <v>0</v>
      </c>
      <c r="R32" s="7">
        <f t="shared" si="0"/>
        <v>938.194389</v>
      </c>
      <c r="S32" s="7">
        <f t="shared" si="1"/>
        <v>0</v>
      </c>
      <c r="T32" s="7">
        <f t="shared" si="2"/>
        <v>0</v>
      </c>
      <c r="U32" s="7">
        <f t="shared" si="3"/>
        <v>0</v>
      </c>
      <c r="V32" s="7">
        <f t="shared" si="4"/>
        <v>0</v>
      </c>
      <c r="W32" s="7">
        <f t="shared" si="5"/>
        <v>0</v>
      </c>
      <c r="X32" s="3">
        <f t="shared" si="6"/>
        <v>938.194389</v>
      </c>
      <c r="Y32" s="4">
        <f t="shared" si="7"/>
        <v>3.3E-3</v>
      </c>
      <c r="Z32" s="4">
        <f t="shared" si="8"/>
        <v>8.7843430891815859E-6</v>
      </c>
      <c r="AA32" s="8">
        <f t="shared" si="9"/>
        <v>7.9857664447105334E-2</v>
      </c>
      <c r="AB32">
        <v>1</v>
      </c>
      <c r="AC32" s="7">
        <f t="shared" si="10"/>
        <v>1727.4410640000001</v>
      </c>
      <c r="AD32" s="7">
        <f t="shared" si="12"/>
        <v>4.5983136280354202</v>
      </c>
      <c r="AE32" s="7">
        <f t="shared" si="13"/>
        <v>2.4974004234306335</v>
      </c>
      <c r="AF32" s="4">
        <f t="shared" si="11"/>
        <v>2.4958427213358633E-5</v>
      </c>
    </row>
    <row r="33" spans="1:32" x14ac:dyDescent="0.25">
      <c r="A33">
        <v>526</v>
      </c>
      <c r="B33" s="7">
        <v>434029.83</v>
      </c>
      <c r="C33">
        <v>11</v>
      </c>
      <c r="D33" t="s">
        <v>16</v>
      </c>
      <c r="E33" s="4">
        <v>0</v>
      </c>
      <c r="F33" s="3">
        <v>1500</v>
      </c>
      <c r="G33" s="3">
        <v>0</v>
      </c>
      <c r="H33" s="3">
        <v>0</v>
      </c>
      <c r="I33" s="4">
        <v>0</v>
      </c>
      <c r="J33" s="3">
        <v>0</v>
      </c>
      <c r="K33" s="4">
        <v>0</v>
      </c>
      <c r="L33" s="3">
        <v>0</v>
      </c>
      <c r="M33" s="4">
        <v>0</v>
      </c>
      <c r="N33" s="3">
        <v>0</v>
      </c>
      <c r="O33" s="4">
        <v>0</v>
      </c>
      <c r="P33" s="3">
        <v>0</v>
      </c>
      <c r="Q33" s="4">
        <v>0</v>
      </c>
      <c r="R33" s="7">
        <f t="shared" si="0"/>
        <v>0</v>
      </c>
      <c r="S33" s="7">
        <f t="shared" si="1"/>
        <v>0</v>
      </c>
      <c r="T33" s="7">
        <f t="shared" si="2"/>
        <v>0</v>
      </c>
      <c r="U33" s="7">
        <f t="shared" si="3"/>
        <v>0</v>
      </c>
      <c r="V33" s="7">
        <f t="shared" si="4"/>
        <v>0</v>
      </c>
      <c r="W33" s="7">
        <f t="shared" si="5"/>
        <v>0</v>
      </c>
      <c r="X33" s="3">
        <f t="shared" si="6"/>
        <v>1500</v>
      </c>
      <c r="Y33" s="4">
        <f t="shared" si="7"/>
        <v>3.4559836590033455E-3</v>
      </c>
      <c r="Z33" s="4">
        <f t="shared" si="8"/>
        <v>1.4044546405587576E-5</v>
      </c>
      <c r="AA33" s="8">
        <f t="shared" si="9"/>
        <v>4.4702181984858098E-2</v>
      </c>
      <c r="AB33">
        <v>1</v>
      </c>
      <c r="AC33" s="7">
        <f t="shared" si="10"/>
        <v>1847.223864</v>
      </c>
      <c r="AD33" s="7">
        <f t="shared" si="12"/>
        <v>7.5068124850273428</v>
      </c>
      <c r="AE33" s="7">
        <f t="shared" si="13"/>
        <v>6.0957520888442867</v>
      </c>
      <c r="AF33" s="4">
        <f t="shared" si="11"/>
        <v>3.1340160591892101E-5</v>
      </c>
    </row>
    <row r="34" spans="1:32" x14ac:dyDescent="0.25">
      <c r="A34">
        <v>478</v>
      </c>
      <c r="B34" s="7">
        <v>378096.68</v>
      </c>
      <c r="C34">
        <v>9</v>
      </c>
      <c r="D34" t="s">
        <v>14</v>
      </c>
      <c r="E34" s="4">
        <v>3.5000000000000001E-3</v>
      </c>
      <c r="F34" s="3">
        <v>0</v>
      </c>
      <c r="G34" s="3">
        <v>0</v>
      </c>
      <c r="H34" s="3">
        <v>0</v>
      </c>
      <c r="I34" s="4">
        <v>0</v>
      </c>
      <c r="J34" s="3">
        <v>0</v>
      </c>
      <c r="K34" s="4">
        <v>0</v>
      </c>
      <c r="L34" s="3">
        <v>0</v>
      </c>
      <c r="M34" s="4">
        <v>0</v>
      </c>
      <c r="N34" s="3">
        <v>0</v>
      </c>
      <c r="O34" s="4">
        <v>0</v>
      </c>
      <c r="P34" s="3">
        <v>0</v>
      </c>
      <c r="Q34" s="4">
        <v>0</v>
      </c>
      <c r="R34" s="7">
        <f t="shared" si="0"/>
        <v>1323.3383799999999</v>
      </c>
      <c r="S34" s="7">
        <f t="shared" si="1"/>
        <v>0</v>
      </c>
      <c r="T34" s="7">
        <f t="shared" si="2"/>
        <v>0</v>
      </c>
      <c r="U34" s="7">
        <f t="shared" si="3"/>
        <v>0</v>
      </c>
      <c r="V34" s="7">
        <f t="shared" si="4"/>
        <v>0</v>
      </c>
      <c r="W34" s="7">
        <f t="shared" si="5"/>
        <v>0</v>
      </c>
      <c r="X34" s="3">
        <f t="shared" si="6"/>
        <v>1323.3383799999999</v>
      </c>
      <c r="Y34" s="4">
        <f t="shared" si="7"/>
        <v>3.4999999999999996E-3</v>
      </c>
      <c r="Z34" s="4">
        <f t="shared" si="8"/>
        <v>1.2390458192136721E-5</v>
      </c>
      <c r="AA34" s="8">
        <f t="shared" si="9"/>
        <v>3.1861178208351569E-2</v>
      </c>
      <c r="AB34">
        <v>1</v>
      </c>
      <c r="AC34" s="7">
        <f t="shared" si="10"/>
        <v>1802.4773439999999</v>
      </c>
      <c r="AD34" s="7">
        <f t="shared" si="12"/>
        <v>6.3810057637444686</v>
      </c>
      <c r="AE34" s="7">
        <f t="shared" si="13"/>
        <v>4.6847911061256964</v>
      </c>
      <c r="AF34" s="4">
        <f t="shared" ref="AF34:AF66" si="14">((AC34+X34)/B34)*(B34/B$566)</f>
        <v>2.9267109327355548E-5</v>
      </c>
    </row>
    <row r="35" spans="1:32" x14ac:dyDescent="0.25">
      <c r="A35">
        <v>121</v>
      </c>
      <c r="B35" s="7">
        <v>46670.49</v>
      </c>
      <c r="C35">
        <v>1</v>
      </c>
      <c r="D35" t="s">
        <v>14</v>
      </c>
      <c r="E35" s="4">
        <v>3.5000000000000001E-3</v>
      </c>
      <c r="F35" s="3">
        <v>0</v>
      </c>
      <c r="G35" s="3">
        <v>0</v>
      </c>
      <c r="H35" s="3">
        <v>0</v>
      </c>
      <c r="I35" s="4">
        <v>0</v>
      </c>
      <c r="J35" s="3">
        <v>0</v>
      </c>
      <c r="K35" s="4">
        <v>0</v>
      </c>
      <c r="L35" s="3">
        <v>0</v>
      </c>
      <c r="M35" s="4">
        <v>0</v>
      </c>
      <c r="N35" s="3">
        <v>0</v>
      </c>
      <c r="O35" s="4">
        <v>0</v>
      </c>
      <c r="P35" s="3">
        <v>0</v>
      </c>
      <c r="Q35" s="4">
        <v>0</v>
      </c>
      <c r="R35" s="7">
        <f t="shared" si="0"/>
        <v>163.34671499999999</v>
      </c>
      <c r="S35" s="7">
        <f t="shared" si="1"/>
        <v>0</v>
      </c>
      <c r="T35" s="7">
        <f t="shared" si="2"/>
        <v>0</v>
      </c>
      <c r="U35" s="7">
        <f t="shared" si="3"/>
        <v>0</v>
      </c>
      <c r="V35" s="7">
        <f t="shared" si="4"/>
        <v>0</v>
      </c>
      <c r="W35" s="7">
        <f t="shared" si="5"/>
        <v>0</v>
      </c>
      <c r="X35" s="3">
        <f t="shared" si="6"/>
        <v>163.34671499999999</v>
      </c>
      <c r="Y35" s="4">
        <f t="shared" si="7"/>
        <v>3.5000000000000001E-3</v>
      </c>
      <c r="Z35" s="4">
        <f t="shared" si="8"/>
        <v>1.5294203460118585E-6</v>
      </c>
      <c r="AA35" s="8">
        <f t="shared" si="9"/>
        <v>4.3697724171767383E-4</v>
      </c>
      <c r="AB35">
        <v>1</v>
      </c>
      <c r="AC35" s="7">
        <f t="shared" si="10"/>
        <v>1537.3363919999999</v>
      </c>
      <c r="AD35" s="7">
        <f t="shared" si="12"/>
        <v>0.6717810161683605</v>
      </c>
      <c r="AE35" s="7">
        <f t="shared" si="13"/>
        <v>7.1378796964342975E-2</v>
      </c>
      <c r="AF35" s="4">
        <f t="shared" si="14"/>
        <v>1.5923548544973567E-5</v>
      </c>
    </row>
    <row r="36" spans="1:32" x14ac:dyDescent="0.25">
      <c r="A36">
        <v>210</v>
      </c>
      <c r="B36" s="7">
        <v>103298.89</v>
      </c>
      <c r="C36">
        <v>10</v>
      </c>
      <c r="D36" t="s">
        <v>14</v>
      </c>
      <c r="E36" s="4">
        <v>3.5000000000000001E-3</v>
      </c>
      <c r="F36" s="3">
        <v>0</v>
      </c>
      <c r="G36" s="3">
        <v>0</v>
      </c>
      <c r="H36" s="3">
        <v>0</v>
      </c>
      <c r="I36" s="4">
        <v>0</v>
      </c>
      <c r="J36" s="3">
        <v>0</v>
      </c>
      <c r="K36" s="4">
        <v>0</v>
      </c>
      <c r="L36" s="3">
        <v>0</v>
      </c>
      <c r="M36" s="4">
        <v>0</v>
      </c>
      <c r="N36" s="3">
        <v>0</v>
      </c>
      <c r="O36" s="4">
        <v>0</v>
      </c>
      <c r="P36" s="3">
        <v>0</v>
      </c>
      <c r="Q36" s="4">
        <v>0</v>
      </c>
      <c r="R36" s="7">
        <f t="shared" si="0"/>
        <v>361.54611499999999</v>
      </c>
      <c r="S36" s="7">
        <f t="shared" si="1"/>
        <v>0</v>
      </c>
      <c r="T36" s="7">
        <f t="shared" si="2"/>
        <v>0</v>
      </c>
      <c r="U36" s="7">
        <f t="shared" si="3"/>
        <v>0</v>
      </c>
      <c r="V36" s="7">
        <f t="shared" si="4"/>
        <v>0</v>
      </c>
      <c r="W36" s="7">
        <f t="shared" si="5"/>
        <v>0</v>
      </c>
      <c r="X36" s="3">
        <f t="shared" si="6"/>
        <v>361.54611499999999</v>
      </c>
      <c r="Y36" s="4">
        <f t="shared" si="7"/>
        <v>3.5000000000000001E-3</v>
      </c>
      <c r="Z36" s="4">
        <f t="shared" si="8"/>
        <v>3.3851674599182676E-6</v>
      </c>
      <c r="AA36" s="8">
        <f t="shared" si="9"/>
        <v>9.6719070283379071E-3</v>
      </c>
      <c r="AB36">
        <v>1</v>
      </c>
      <c r="AC36" s="7">
        <f t="shared" si="10"/>
        <v>1582.6391120000001</v>
      </c>
      <c r="AD36" s="7">
        <f t="shared" si="12"/>
        <v>1.5307138350675267</v>
      </c>
      <c r="AE36" s="7">
        <f t="shared" si="13"/>
        <v>0.34968404107367651</v>
      </c>
      <c r="AF36" s="4">
        <f t="shared" si="14"/>
        <v>1.8203466427772875E-5</v>
      </c>
    </row>
    <row r="37" spans="1:32" x14ac:dyDescent="0.25">
      <c r="A37">
        <v>280</v>
      </c>
      <c r="B37" s="7">
        <v>150653.15</v>
      </c>
      <c r="C37">
        <v>6</v>
      </c>
      <c r="D37" t="s">
        <v>14</v>
      </c>
      <c r="E37" s="4">
        <v>3.5000000000000001E-3</v>
      </c>
      <c r="F37" s="3">
        <v>0</v>
      </c>
      <c r="G37" s="3">
        <v>0</v>
      </c>
      <c r="H37" s="3">
        <v>0</v>
      </c>
      <c r="I37" s="4">
        <v>0</v>
      </c>
      <c r="J37" s="3">
        <v>0</v>
      </c>
      <c r="K37" s="4">
        <v>0</v>
      </c>
      <c r="L37" s="3">
        <v>0</v>
      </c>
      <c r="M37" s="4">
        <v>0</v>
      </c>
      <c r="N37" s="3">
        <v>0</v>
      </c>
      <c r="O37" s="4">
        <v>0</v>
      </c>
      <c r="P37" s="3">
        <v>0</v>
      </c>
      <c r="Q37" s="4">
        <v>0</v>
      </c>
      <c r="R37" s="7">
        <f t="shared" si="0"/>
        <v>527.286025</v>
      </c>
      <c r="S37" s="7">
        <f t="shared" si="1"/>
        <v>0</v>
      </c>
      <c r="T37" s="7">
        <f t="shared" si="2"/>
        <v>0</v>
      </c>
      <c r="U37" s="7">
        <f t="shared" si="3"/>
        <v>0</v>
      </c>
      <c r="V37" s="7">
        <f t="shared" si="4"/>
        <v>0</v>
      </c>
      <c r="W37" s="7">
        <f t="shared" si="5"/>
        <v>0</v>
      </c>
      <c r="X37" s="3">
        <f t="shared" si="6"/>
        <v>527.286025</v>
      </c>
      <c r="Y37" s="4">
        <f t="shared" si="7"/>
        <v>3.5000000000000001E-3</v>
      </c>
      <c r="Z37" s="4">
        <f t="shared" si="8"/>
        <v>4.93699536475354E-6</v>
      </c>
      <c r="AA37" s="8">
        <f t="shared" si="9"/>
        <v>8.4634206252917829E-3</v>
      </c>
      <c r="AB37">
        <v>1</v>
      </c>
      <c r="AC37" s="7">
        <f t="shared" si="10"/>
        <v>1620.52252</v>
      </c>
      <c r="AD37" s="7">
        <f t="shared" si="12"/>
        <v>2.2858606199196356</v>
      </c>
      <c r="AE37" s="7">
        <f t="shared" si="13"/>
        <v>0.74377390323551973</v>
      </c>
      <c r="AF37" s="4">
        <f t="shared" si="14"/>
        <v>2.0109997853713351E-5</v>
      </c>
    </row>
    <row r="38" spans="1:32" x14ac:dyDescent="0.25">
      <c r="A38">
        <v>308</v>
      </c>
      <c r="B38" s="7">
        <v>184211.65</v>
      </c>
      <c r="C38">
        <v>23</v>
      </c>
      <c r="D38" t="s">
        <v>17</v>
      </c>
      <c r="E38" s="4">
        <v>0</v>
      </c>
      <c r="F38" s="3">
        <v>0</v>
      </c>
      <c r="G38" s="3">
        <v>0</v>
      </c>
      <c r="H38" s="3">
        <v>3000000</v>
      </c>
      <c r="I38" s="4">
        <v>3.5000000000000001E-3</v>
      </c>
      <c r="J38" s="3">
        <v>10000000</v>
      </c>
      <c r="K38" s="4">
        <v>2.5000000000000001E-3</v>
      </c>
      <c r="L38" s="3">
        <v>12000000</v>
      </c>
      <c r="M38" s="4">
        <v>2E-3</v>
      </c>
      <c r="N38" s="3">
        <v>24000000</v>
      </c>
      <c r="O38" s="4">
        <v>2E-3</v>
      </c>
      <c r="P38" s="3">
        <v>48000000</v>
      </c>
      <c r="Q38" s="4">
        <v>2E-3</v>
      </c>
      <c r="R38" s="7">
        <f t="shared" si="0"/>
        <v>0</v>
      </c>
      <c r="S38" s="7">
        <f t="shared" si="1"/>
        <v>644.74077499999999</v>
      </c>
      <c r="T38" s="7">
        <f t="shared" si="2"/>
        <v>0</v>
      </c>
      <c r="U38" s="7">
        <f t="shared" si="3"/>
        <v>0</v>
      </c>
      <c r="V38" s="7">
        <f t="shared" si="4"/>
        <v>0</v>
      </c>
      <c r="W38" s="7">
        <f t="shared" si="5"/>
        <v>0</v>
      </c>
      <c r="X38" s="3">
        <f t="shared" si="6"/>
        <v>644.74077499999999</v>
      </c>
      <c r="Y38" s="4">
        <f t="shared" si="7"/>
        <v>3.5000000000000001E-3</v>
      </c>
      <c r="Z38" s="4">
        <f t="shared" si="8"/>
        <v>6.0367278227079981E-6</v>
      </c>
      <c r="AA38" s="8">
        <f t="shared" si="9"/>
        <v>3.9669925692081123E-2</v>
      </c>
      <c r="AB38">
        <v>1</v>
      </c>
      <c r="AC38" s="7">
        <f t="shared" si="10"/>
        <v>1647.36932</v>
      </c>
      <c r="AD38" s="7">
        <f t="shared" si="12"/>
        <v>2.8413486309484441</v>
      </c>
      <c r="AE38" s="7">
        <f t="shared" si="13"/>
        <v>1.1120355928219476</v>
      </c>
      <c r="AF38" s="4">
        <f t="shared" si="14"/>
        <v>2.1461097730628827E-5</v>
      </c>
    </row>
    <row r="39" spans="1:32" x14ac:dyDescent="0.25">
      <c r="A39">
        <v>356</v>
      </c>
      <c r="B39" s="7">
        <v>236746.51</v>
      </c>
      <c r="C39">
        <v>21</v>
      </c>
      <c r="D39" t="s">
        <v>14</v>
      </c>
      <c r="E39" s="4">
        <v>3.5000000000000001E-3</v>
      </c>
      <c r="F39" s="3">
        <v>0</v>
      </c>
      <c r="G39" s="3">
        <v>0</v>
      </c>
      <c r="H39" s="3">
        <v>0</v>
      </c>
      <c r="I39" s="4">
        <v>0</v>
      </c>
      <c r="J39" s="3">
        <v>0</v>
      </c>
      <c r="K39" s="4">
        <v>0</v>
      </c>
      <c r="L39" s="3">
        <v>0</v>
      </c>
      <c r="M39" s="4">
        <v>0</v>
      </c>
      <c r="N39" s="3">
        <v>0</v>
      </c>
      <c r="O39" s="4">
        <v>0</v>
      </c>
      <c r="P39" s="3">
        <v>0</v>
      </c>
      <c r="Q39" s="4">
        <v>0</v>
      </c>
      <c r="R39" s="7">
        <f t="shared" si="0"/>
        <v>828.61278500000003</v>
      </c>
      <c r="S39" s="7">
        <f t="shared" si="1"/>
        <v>0</v>
      </c>
      <c r="T39" s="7">
        <f t="shared" si="2"/>
        <v>0</v>
      </c>
      <c r="U39" s="7">
        <f t="shared" si="3"/>
        <v>0</v>
      </c>
      <c r="V39" s="7">
        <f t="shared" si="4"/>
        <v>0</v>
      </c>
      <c r="W39" s="7">
        <f t="shared" si="5"/>
        <v>0</v>
      </c>
      <c r="X39" s="3">
        <f t="shared" si="6"/>
        <v>828.61278500000003</v>
      </c>
      <c r="Y39" s="4">
        <f t="shared" si="7"/>
        <v>3.5000000000000001E-3</v>
      </c>
      <c r="Z39" s="4">
        <f t="shared" si="8"/>
        <v>7.7583271407971068E-6</v>
      </c>
      <c r="AA39" s="8">
        <f t="shared" si="9"/>
        <v>4.654996284478264E-2</v>
      </c>
      <c r="AB39">
        <v>1</v>
      </c>
      <c r="AC39" s="7">
        <f t="shared" si="10"/>
        <v>1689.3972080000001</v>
      </c>
      <c r="AD39" s="7">
        <f t="shared" si="12"/>
        <v>3.7448274886895017</v>
      </c>
      <c r="AE39" s="7">
        <f t="shared" si="13"/>
        <v>1.8367568740219937</v>
      </c>
      <c r="AF39" s="4">
        <f t="shared" si="14"/>
        <v>2.3576205464281164E-5</v>
      </c>
    </row>
    <row r="40" spans="1:32" x14ac:dyDescent="0.25">
      <c r="A40">
        <v>412</v>
      </c>
      <c r="B40" s="7">
        <v>298986.37</v>
      </c>
      <c r="C40">
        <v>5</v>
      </c>
      <c r="D40" t="s">
        <v>14</v>
      </c>
      <c r="E40" s="4">
        <v>3.5000000000000001E-3</v>
      </c>
      <c r="F40" s="3">
        <v>0</v>
      </c>
      <c r="G40" s="3">
        <v>0</v>
      </c>
      <c r="H40" s="3">
        <v>0</v>
      </c>
      <c r="I40" s="4">
        <v>0</v>
      </c>
      <c r="J40" s="3">
        <v>0</v>
      </c>
      <c r="K40" s="4">
        <v>0</v>
      </c>
      <c r="L40" s="3">
        <v>0</v>
      </c>
      <c r="M40" s="4">
        <v>0</v>
      </c>
      <c r="N40" s="3">
        <v>0</v>
      </c>
      <c r="O40" s="4">
        <v>0</v>
      </c>
      <c r="P40" s="3">
        <v>0</v>
      </c>
      <c r="Q40" s="4">
        <v>0</v>
      </c>
      <c r="R40" s="7">
        <f t="shared" si="0"/>
        <v>1046.452295</v>
      </c>
      <c r="S40" s="7">
        <f t="shared" si="1"/>
        <v>0</v>
      </c>
      <c r="T40" s="7">
        <f t="shared" si="2"/>
        <v>0</v>
      </c>
      <c r="U40" s="7">
        <f t="shared" si="3"/>
        <v>0</v>
      </c>
      <c r="V40" s="7">
        <f t="shared" si="4"/>
        <v>0</v>
      </c>
      <c r="W40" s="7">
        <f t="shared" si="5"/>
        <v>0</v>
      </c>
      <c r="X40" s="3">
        <f t="shared" si="6"/>
        <v>1046.452295</v>
      </c>
      <c r="Y40" s="4">
        <f t="shared" si="7"/>
        <v>3.5000000000000001E-3</v>
      </c>
      <c r="Z40" s="4">
        <f t="shared" si="8"/>
        <v>9.797965212240745E-6</v>
      </c>
      <c r="AA40" s="8">
        <f t="shared" si="9"/>
        <v>1.3997093160343921E-2</v>
      </c>
      <c r="AB40">
        <v>1</v>
      </c>
      <c r="AC40" s="7">
        <f t="shared" si="10"/>
        <v>1739.1890960000001</v>
      </c>
      <c r="AD40" s="7">
        <f t="shared" si="12"/>
        <v>4.8687183600332657</v>
      </c>
      <c r="AE40" s="7">
        <f t="shared" si="13"/>
        <v>2.92945805219414</v>
      </c>
      <c r="AF40" s="4">
        <f t="shared" si="14"/>
        <v>2.6082046523483347E-5</v>
      </c>
    </row>
    <row r="41" spans="1:32" x14ac:dyDescent="0.25">
      <c r="A41">
        <v>515</v>
      </c>
      <c r="B41" s="7">
        <v>421539.1</v>
      </c>
      <c r="C41">
        <v>3</v>
      </c>
      <c r="D41" t="s">
        <v>14</v>
      </c>
      <c r="E41" s="4">
        <v>3.5000000000000001E-3</v>
      </c>
      <c r="F41" s="3">
        <v>0</v>
      </c>
      <c r="G41" s="3">
        <v>0</v>
      </c>
      <c r="H41" s="3">
        <v>0</v>
      </c>
      <c r="I41" s="4">
        <v>0</v>
      </c>
      <c r="J41" s="3">
        <v>0</v>
      </c>
      <c r="K41" s="4">
        <v>0</v>
      </c>
      <c r="L41" s="3">
        <v>0</v>
      </c>
      <c r="M41" s="4">
        <v>0</v>
      </c>
      <c r="N41" s="3">
        <v>0</v>
      </c>
      <c r="O41" s="4">
        <v>0</v>
      </c>
      <c r="P41" s="3">
        <v>0</v>
      </c>
      <c r="Q41" s="4">
        <v>0</v>
      </c>
      <c r="R41" s="7">
        <f t="shared" si="0"/>
        <v>1475.3868499999999</v>
      </c>
      <c r="S41" s="7">
        <f t="shared" si="1"/>
        <v>0</v>
      </c>
      <c r="T41" s="7">
        <f t="shared" si="2"/>
        <v>0</v>
      </c>
      <c r="U41" s="7">
        <f t="shared" si="3"/>
        <v>0</v>
      </c>
      <c r="V41" s="7">
        <f t="shared" si="4"/>
        <v>0</v>
      </c>
      <c r="W41" s="7">
        <f t="shared" si="5"/>
        <v>0</v>
      </c>
      <c r="X41" s="3">
        <f t="shared" si="6"/>
        <v>1475.3868499999999</v>
      </c>
      <c r="Y41" s="4">
        <f t="shared" si="7"/>
        <v>3.5000000000000001E-3</v>
      </c>
      <c r="Z41" s="4">
        <f t="shared" si="8"/>
        <v>1.3814092720679117E-5</v>
      </c>
      <c r="AA41" s="8">
        <f t="shared" si="9"/>
        <v>1.1840650903439241E-2</v>
      </c>
      <c r="AB41">
        <v>1</v>
      </c>
      <c r="AC41" s="7">
        <f t="shared" si="10"/>
        <v>1837.23128</v>
      </c>
      <c r="AD41" s="7">
        <f t="shared" si="12"/>
        <v>7.2513380717862779</v>
      </c>
      <c r="AE41" s="7">
        <f t="shared" si="13"/>
        <v>5.823180212791625</v>
      </c>
      <c r="AF41" s="4">
        <f t="shared" si="14"/>
        <v>3.1016146033850488E-5</v>
      </c>
    </row>
    <row r="42" spans="1:32" x14ac:dyDescent="0.25">
      <c r="A42">
        <v>188</v>
      </c>
      <c r="B42" s="7">
        <v>85815.56</v>
      </c>
      <c r="C42">
        <v>1</v>
      </c>
      <c r="D42" t="s">
        <v>14</v>
      </c>
      <c r="E42" s="4">
        <v>3.5000000000000001E-3</v>
      </c>
      <c r="F42" s="3">
        <v>0</v>
      </c>
      <c r="G42" s="3">
        <v>0</v>
      </c>
      <c r="H42" s="3">
        <v>0</v>
      </c>
      <c r="I42" s="4">
        <v>0</v>
      </c>
      <c r="J42" s="3">
        <v>0</v>
      </c>
      <c r="K42" s="4">
        <v>0</v>
      </c>
      <c r="L42" s="3">
        <v>0</v>
      </c>
      <c r="M42" s="4">
        <v>0</v>
      </c>
      <c r="N42" s="3">
        <v>0</v>
      </c>
      <c r="O42" s="4">
        <v>0</v>
      </c>
      <c r="P42" s="3">
        <v>0</v>
      </c>
      <c r="Q42" s="4">
        <v>0</v>
      </c>
      <c r="R42" s="7">
        <f t="shared" si="0"/>
        <v>300.35446000000002</v>
      </c>
      <c r="S42" s="7">
        <f t="shared" si="1"/>
        <v>0</v>
      </c>
      <c r="T42" s="7">
        <f t="shared" si="2"/>
        <v>0</v>
      </c>
      <c r="U42" s="7">
        <f t="shared" si="3"/>
        <v>0</v>
      </c>
      <c r="V42" s="7">
        <f t="shared" si="4"/>
        <v>0</v>
      </c>
      <c r="W42" s="7">
        <f t="shared" si="5"/>
        <v>0</v>
      </c>
      <c r="X42" s="3">
        <f t="shared" si="6"/>
        <v>300.35446000000002</v>
      </c>
      <c r="Y42" s="4">
        <f t="shared" si="7"/>
        <v>3.5000000000000005E-3</v>
      </c>
      <c r="Z42" s="4">
        <f t="shared" si="8"/>
        <v>2.8122281010634649E-6</v>
      </c>
      <c r="AA42" s="8">
        <f t="shared" si="9"/>
        <v>8.0349374316098985E-4</v>
      </c>
      <c r="AB42">
        <v>1</v>
      </c>
      <c r="AC42" s="7">
        <f t="shared" si="10"/>
        <v>1568.652448</v>
      </c>
      <c r="AD42" s="7">
        <f t="shared" si="12"/>
        <v>1.2604024271621701</v>
      </c>
      <c r="AE42" s="7">
        <f t="shared" si="13"/>
        <v>0.2413329293404978</v>
      </c>
      <c r="AF42" s="4">
        <f t="shared" si="14"/>
        <v>1.749956950117983E-5</v>
      </c>
    </row>
    <row r="43" spans="1:32" x14ac:dyDescent="0.25">
      <c r="A43">
        <v>38</v>
      </c>
      <c r="B43" s="7">
        <v>10102.69</v>
      </c>
      <c r="C43">
        <v>13</v>
      </c>
      <c r="D43" t="s">
        <v>14</v>
      </c>
      <c r="E43" s="4">
        <v>4.0000000000000001E-3</v>
      </c>
      <c r="F43" s="3">
        <v>0</v>
      </c>
      <c r="G43" s="3">
        <v>0</v>
      </c>
      <c r="H43" s="3">
        <v>0</v>
      </c>
      <c r="I43" s="4">
        <v>0</v>
      </c>
      <c r="J43" s="3">
        <v>0</v>
      </c>
      <c r="K43" s="4">
        <v>0</v>
      </c>
      <c r="L43" s="3">
        <v>0</v>
      </c>
      <c r="M43" s="4">
        <v>0</v>
      </c>
      <c r="N43" s="3">
        <v>0</v>
      </c>
      <c r="O43" s="4">
        <v>0</v>
      </c>
      <c r="P43" s="3">
        <v>0</v>
      </c>
      <c r="Q43" s="4">
        <v>0</v>
      </c>
      <c r="R43" s="7">
        <f t="shared" si="0"/>
        <v>40.410760000000003</v>
      </c>
      <c r="S43" s="7">
        <f t="shared" si="1"/>
        <v>0</v>
      </c>
      <c r="T43" s="7">
        <f t="shared" si="2"/>
        <v>0</v>
      </c>
      <c r="U43" s="7">
        <f t="shared" si="3"/>
        <v>0</v>
      </c>
      <c r="V43" s="7">
        <f t="shared" si="4"/>
        <v>0</v>
      </c>
      <c r="W43" s="7">
        <f t="shared" si="5"/>
        <v>0</v>
      </c>
      <c r="X43" s="3">
        <f t="shared" si="6"/>
        <v>40.410760000000003</v>
      </c>
      <c r="Y43" s="4">
        <f t="shared" si="7"/>
        <v>4.0000000000000001E-3</v>
      </c>
      <c r="Z43" s="4">
        <f t="shared" si="8"/>
        <v>3.7836719607004143E-7</v>
      </c>
      <c r="AA43" s="8">
        <f t="shared" si="9"/>
        <v>1.2296933872276347E-3</v>
      </c>
      <c r="AB43">
        <v>1</v>
      </c>
      <c r="AC43" s="7">
        <f t="shared" si="10"/>
        <v>1508.082152</v>
      </c>
      <c r="AD43" s="7">
        <f t="shared" si="12"/>
        <v>0.1426522038238785</v>
      </c>
      <c r="AE43" s="7">
        <f t="shared" si="13"/>
        <v>3.8225264880648474E-3</v>
      </c>
      <c r="AF43" s="4">
        <f t="shared" si="14"/>
        <v>1.4498587040871623E-5</v>
      </c>
    </row>
    <row r="44" spans="1:32" x14ac:dyDescent="0.25">
      <c r="A44">
        <v>89</v>
      </c>
      <c r="B44" s="7">
        <v>30679.38</v>
      </c>
      <c r="C44">
        <v>6</v>
      </c>
      <c r="D44" t="s">
        <v>14</v>
      </c>
      <c r="E44" s="4">
        <v>4.0000000000000001E-3</v>
      </c>
      <c r="F44" s="3">
        <v>0</v>
      </c>
      <c r="G44" s="3">
        <v>0</v>
      </c>
      <c r="H44" s="3">
        <v>0</v>
      </c>
      <c r="I44" s="4">
        <v>0</v>
      </c>
      <c r="J44" s="3">
        <v>0</v>
      </c>
      <c r="K44" s="4">
        <v>0</v>
      </c>
      <c r="L44" s="3">
        <v>0</v>
      </c>
      <c r="M44" s="4">
        <v>0</v>
      </c>
      <c r="N44" s="3">
        <v>0</v>
      </c>
      <c r="O44" s="4">
        <v>0</v>
      </c>
      <c r="P44" s="3">
        <v>0</v>
      </c>
      <c r="Q44" s="4">
        <v>0</v>
      </c>
      <c r="R44" s="7">
        <f t="shared" si="0"/>
        <v>122.71752000000001</v>
      </c>
      <c r="S44" s="7">
        <f t="shared" si="1"/>
        <v>0</v>
      </c>
      <c r="T44" s="7">
        <f t="shared" si="2"/>
        <v>0</v>
      </c>
      <c r="U44" s="7">
        <f t="shared" si="3"/>
        <v>0</v>
      </c>
      <c r="V44" s="7">
        <f t="shared" si="4"/>
        <v>0</v>
      </c>
      <c r="W44" s="7">
        <f t="shared" si="5"/>
        <v>0</v>
      </c>
      <c r="X44" s="3">
        <f t="shared" si="6"/>
        <v>122.71752000000001</v>
      </c>
      <c r="Y44" s="4">
        <f t="shared" si="7"/>
        <v>4.0000000000000001E-3</v>
      </c>
      <c r="Z44" s="4">
        <f t="shared" si="8"/>
        <v>1.1490079362790808E-6</v>
      </c>
      <c r="AA44" s="8">
        <f t="shared" si="9"/>
        <v>1.7235119044186212E-3</v>
      </c>
      <c r="AB44">
        <v>1</v>
      </c>
      <c r="AC44" s="7">
        <f t="shared" si="10"/>
        <v>1524.543504</v>
      </c>
      <c r="AD44" s="7">
        <f t="shared" si="12"/>
        <v>0.43792814632467963</v>
      </c>
      <c r="AE44" s="7">
        <f t="shared" si="13"/>
        <v>3.5250851100121709E-2</v>
      </c>
      <c r="AF44" s="4">
        <f t="shared" si="14"/>
        <v>1.542335592912247E-5</v>
      </c>
    </row>
    <row r="45" spans="1:32" x14ac:dyDescent="0.25">
      <c r="A45">
        <v>164</v>
      </c>
      <c r="B45" s="7">
        <v>66811.48</v>
      </c>
      <c r="C45">
        <v>8</v>
      </c>
      <c r="D45" t="s">
        <v>14</v>
      </c>
      <c r="E45" s="4">
        <v>4.0000000000000001E-3</v>
      </c>
      <c r="F45" s="3">
        <v>0</v>
      </c>
      <c r="G45" s="3">
        <v>0</v>
      </c>
      <c r="H45" s="3">
        <v>0</v>
      </c>
      <c r="I45" s="4">
        <v>0</v>
      </c>
      <c r="J45" s="3">
        <v>0</v>
      </c>
      <c r="K45" s="4">
        <v>0</v>
      </c>
      <c r="L45" s="3">
        <v>0</v>
      </c>
      <c r="M45" s="4">
        <v>0</v>
      </c>
      <c r="N45" s="3">
        <v>0</v>
      </c>
      <c r="O45" s="4">
        <v>0</v>
      </c>
      <c r="P45" s="3">
        <v>0</v>
      </c>
      <c r="Q45" s="4">
        <v>0</v>
      </c>
      <c r="R45" s="7">
        <f t="shared" si="0"/>
        <v>267.24592000000001</v>
      </c>
      <c r="S45" s="7">
        <f t="shared" si="1"/>
        <v>0</v>
      </c>
      <c r="T45" s="7">
        <f t="shared" si="2"/>
        <v>0</v>
      </c>
      <c r="U45" s="7">
        <f t="shared" si="3"/>
        <v>0</v>
      </c>
      <c r="V45" s="7">
        <f t="shared" si="4"/>
        <v>0</v>
      </c>
      <c r="W45" s="7">
        <f t="shared" si="5"/>
        <v>0</v>
      </c>
      <c r="X45" s="3">
        <f t="shared" si="6"/>
        <v>267.24592000000001</v>
      </c>
      <c r="Y45" s="4">
        <f t="shared" si="7"/>
        <v>4.0000000000000001E-3</v>
      </c>
      <c r="Z45" s="4">
        <f t="shared" si="8"/>
        <v>2.5022318167626297E-6</v>
      </c>
      <c r="AA45" s="8">
        <f t="shared" si="9"/>
        <v>5.004463633525259E-3</v>
      </c>
      <c r="AB45">
        <v>1</v>
      </c>
      <c r="AC45" s="7">
        <f t="shared" si="10"/>
        <v>1553.4491840000001</v>
      </c>
      <c r="AD45" s="7">
        <f t="shared" si="12"/>
        <v>0.97177249348218608</v>
      </c>
      <c r="AE45" s="7">
        <f t="shared" si="13"/>
        <v>0.1671778109810001</v>
      </c>
      <c r="AF45" s="4">
        <f t="shared" si="14"/>
        <v>1.7047224585702731E-5</v>
      </c>
    </row>
    <row r="46" spans="1:32" x14ac:dyDescent="0.25">
      <c r="A46">
        <v>211</v>
      </c>
      <c r="B46" s="7">
        <v>103509.58</v>
      </c>
      <c r="C46">
        <v>6</v>
      </c>
      <c r="D46" t="s">
        <v>14</v>
      </c>
      <c r="E46" s="4">
        <v>4.0000000000000001E-3</v>
      </c>
      <c r="F46" s="3">
        <v>0</v>
      </c>
      <c r="G46" s="3">
        <v>0</v>
      </c>
      <c r="H46" s="3">
        <v>0</v>
      </c>
      <c r="I46" s="4">
        <v>0</v>
      </c>
      <c r="J46" s="3">
        <v>0</v>
      </c>
      <c r="K46" s="4">
        <v>0</v>
      </c>
      <c r="L46" s="3">
        <v>0</v>
      </c>
      <c r="M46" s="4">
        <v>0</v>
      </c>
      <c r="N46" s="3">
        <v>0</v>
      </c>
      <c r="O46" s="4">
        <v>0</v>
      </c>
      <c r="P46" s="3">
        <v>0</v>
      </c>
      <c r="Q46" s="4">
        <v>0</v>
      </c>
      <c r="R46" s="7">
        <f t="shared" si="0"/>
        <v>414.03832</v>
      </c>
      <c r="S46" s="7">
        <f t="shared" si="1"/>
        <v>0</v>
      </c>
      <c r="T46" s="7">
        <f t="shared" si="2"/>
        <v>0</v>
      </c>
      <c r="U46" s="7">
        <f t="shared" si="3"/>
        <v>0</v>
      </c>
      <c r="V46" s="7">
        <f t="shared" si="4"/>
        <v>0</v>
      </c>
      <c r="W46" s="7">
        <f t="shared" si="5"/>
        <v>0</v>
      </c>
      <c r="X46" s="3">
        <f t="shared" si="6"/>
        <v>414.03832</v>
      </c>
      <c r="Y46" s="4">
        <f t="shared" si="7"/>
        <v>4.0000000000000001E-3</v>
      </c>
      <c r="Z46" s="4">
        <f t="shared" si="8"/>
        <v>3.8766535992876782E-6</v>
      </c>
      <c r="AA46" s="8">
        <f t="shared" si="9"/>
        <v>5.8149803989315171E-3</v>
      </c>
      <c r="AB46">
        <v>1</v>
      </c>
      <c r="AC46" s="7">
        <f t="shared" si="10"/>
        <v>1582.8076639999999</v>
      </c>
      <c r="AD46" s="7">
        <f t="shared" si="12"/>
        <v>1.5339992569064305</v>
      </c>
      <c r="AE46" s="7">
        <f t="shared" si="13"/>
        <v>0.40127078586775589</v>
      </c>
      <c r="AF46" s="4">
        <f t="shared" si="14"/>
        <v>1.8696530724732789E-5</v>
      </c>
    </row>
    <row r="47" spans="1:32" x14ac:dyDescent="0.25">
      <c r="A47">
        <v>226</v>
      </c>
      <c r="B47" s="7">
        <v>114335.33</v>
      </c>
      <c r="C47">
        <v>10</v>
      </c>
      <c r="D47" t="s">
        <v>17</v>
      </c>
      <c r="E47" s="4">
        <v>0</v>
      </c>
      <c r="F47" s="3">
        <v>0</v>
      </c>
      <c r="G47" s="3">
        <v>0</v>
      </c>
      <c r="H47" s="3">
        <v>499999</v>
      </c>
      <c r="I47" s="4">
        <v>4.0000000000000001E-3</v>
      </c>
      <c r="J47" s="3">
        <v>999999</v>
      </c>
      <c r="K47" s="4">
        <v>0.03</v>
      </c>
      <c r="L47" s="3">
        <v>1999999</v>
      </c>
      <c r="M47" s="4">
        <v>2.5000000000000001E-3</v>
      </c>
      <c r="N47" s="3">
        <v>20000000</v>
      </c>
      <c r="O47" s="4">
        <v>2.5000000000000001E-3</v>
      </c>
      <c r="P47" s="3">
        <v>200000000</v>
      </c>
      <c r="Q47" s="4">
        <v>2.5000000000000001E-3</v>
      </c>
      <c r="R47" s="7">
        <f t="shared" si="0"/>
        <v>0</v>
      </c>
      <c r="S47" s="7">
        <f t="shared" si="1"/>
        <v>457.34132</v>
      </c>
      <c r="T47" s="7">
        <f t="shared" si="2"/>
        <v>0</v>
      </c>
      <c r="U47" s="7">
        <f t="shared" si="3"/>
        <v>0</v>
      </c>
      <c r="V47" s="7">
        <f t="shared" si="4"/>
        <v>0</v>
      </c>
      <c r="W47" s="7">
        <f t="shared" si="5"/>
        <v>0</v>
      </c>
      <c r="X47" s="3">
        <f t="shared" si="6"/>
        <v>457.34132</v>
      </c>
      <c r="Y47" s="4">
        <f t="shared" si="7"/>
        <v>4.0000000000000001E-3</v>
      </c>
      <c r="Z47" s="4">
        <f t="shared" si="8"/>
        <v>4.2821009279551174E-6</v>
      </c>
      <c r="AA47" s="8">
        <f t="shared" si="9"/>
        <v>1.0705252319887795E-2</v>
      </c>
      <c r="AB47">
        <v>1</v>
      </c>
      <c r="AC47" s="7">
        <f t="shared" si="10"/>
        <v>1591.4682640000001</v>
      </c>
      <c r="AD47" s="7">
        <f t="shared" si="12"/>
        <v>1.7037069325213803</v>
      </c>
      <c r="AE47" s="7">
        <f t="shared" si="13"/>
        <v>0.4895954226910546</v>
      </c>
      <c r="AF47" s="4">
        <f t="shared" si="14"/>
        <v>1.9183067519133716E-5</v>
      </c>
    </row>
    <row r="48" spans="1:32" x14ac:dyDescent="0.25">
      <c r="A48">
        <v>243</v>
      </c>
      <c r="B48" s="7">
        <v>126905.53</v>
      </c>
      <c r="C48">
        <v>20</v>
      </c>
      <c r="D48" t="s">
        <v>14</v>
      </c>
      <c r="E48" s="4">
        <v>4.0000000000000001E-3</v>
      </c>
      <c r="F48" s="3">
        <v>0</v>
      </c>
      <c r="G48" s="3">
        <v>0</v>
      </c>
      <c r="H48" s="3">
        <v>0</v>
      </c>
      <c r="I48" s="4">
        <v>0</v>
      </c>
      <c r="J48" s="3">
        <v>0</v>
      </c>
      <c r="K48" s="4">
        <v>0</v>
      </c>
      <c r="L48" s="3">
        <v>0</v>
      </c>
      <c r="M48" s="4">
        <v>0</v>
      </c>
      <c r="N48" s="3">
        <v>0</v>
      </c>
      <c r="O48" s="4">
        <v>0</v>
      </c>
      <c r="P48" s="3">
        <v>0</v>
      </c>
      <c r="Q48" s="4">
        <v>0</v>
      </c>
      <c r="R48" s="7">
        <f t="shared" si="0"/>
        <v>507.62212</v>
      </c>
      <c r="S48" s="7">
        <f t="shared" si="1"/>
        <v>0</v>
      </c>
      <c r="T48" s="7">
        <f t="shared" si="2"/>
        <v>0</v>
      </c>
      <c r="U48" s="7">
        <f t="shared" si="3"/>
        <v>0</v>
      </c>
      <c r="V48" s="7">
        <f t="shared" si="4"/>
        <v>0</v>
      </c>
      <c r="W48" s="7">
        <f t="shared" si="5"/>
        <v>0</v>
      </c>
      <c r="X48" s="3">
        <f t="shared" si="6"/>
        <v>507.62212</v>
      </c>
      <c r="Y48" s="4">
        <f t="shared" si="7"/>
        <v>4.0000000000000001E-3</v>
      </c>
      <c r="Z48" s="4">
        <f t="shared" si="8"/>
        <v>4.752881613895163E-6</v>
      </c>
      <c r="AA48" s="8">
        <f t="shared" si="9"/>
        <v>2.3764408069475815E-2</v>
      </c>
      <c r="AB48">
        <v>1</v>
      </c>
      <c r="AC48" s="7">
        <f t="shared" si="10"/>
        <v>1601.524424</v>
      </c>
      <c r="AD48" s="7">
        <f t="shared" si="12"/>
        <v>1.90296399725841</v>
      </c>
      <c r="AE48" s="7">
        <f t="shared" si="13"/>
        <v>0.60316696023862093</v>
      </c>
      <c r="AF48" s="4">
        <f t="shared" si="14"/>
        <v>1.9748004342261771E-5</v>
      </c>
    </row>
    <row r="49" spans="1:32" x14ac:dyDescent="0.25">
      <c r="A49">
        <v>251</v>
      </c>
      <c r="B49" s="7">
        <v>130366.43</v>
      </c>
      <c r="C49">
        <v>17</v>
      </c>
      <c r="D49" t="s">
        <v>14</v>
      </c>
      <c r="E49" s="4">
        <v>4.0000000000000001E-3</v>
      </c>
      <c r="F49" s="3">
        <v>0</v>
      </c>
      <c r="G49" s="3">
        <v>0</v>
      </c>
      <c r="H49" s="3">
        <v>0</v>
      </c>
      <c r="I49" s="4">
        <v>0</v>
      </c>
      <c r="J49" s="3">
        <v>0</v>
      </c>
      <c r="K49" s="4">
        <v>0</v>
      </c>
      <c r="L49" s="3">
        <v>0</v>
      </c>
      <c r="M49" s="4">
        <v>0</v>
      </c>
      <c r="N49" s="3">
        <v>0</v>
      </c>
      <c r="O49" s="4">
        <v>0</v>
      </c>
      <c r="P49" s="3">
        <v>0</v>
      </c>
      <c r="Q49" s="4">
        <v>0</v>
      </c>
      <c r="R49" s="7">
        <f t="shared" si="0"/>
        <v>521.46572000000003</v>
      </c>
      <c r="S49" s="7">
        <f t="shared" si="1"/>
        <v>0</v>
      </c>
      <c r="T49" s="7">
        <f t="shared" si="2"/>
        <v>0</v>
      </c>
      <c r="U49" s="7">
        <f t="shared" si="3"/>
        <v>0</v>
      </c>
      <c r="V49" s="7">
        <f t="shared" si="4"/>
        <v>0</v>
      </c>
      <c r="W49" s="7">
        <f t="shared" si="5"/>
        <v>0</v>
      </c>
      <c r="X49" s="3">
        <f t="shared" si="6"/>
        <v>521.46572000000003</v>
      </c>
      <c r="Y49" s="4">
        <f t="shared" si="7"/>
        <v>4.0000000000000001E-3</v>
      </c>
      <c r="Z49" s="4">
        <f t="shared" si="8"/>
        <v>4.882499668975424E-6</v>
      </c>
      <c r="AA49" s="8">
        <f t="shared" si="9"/>
        <v>2.0750623593145553E-2</v>
      </c>
      <c r="AB49">
        <v>1</v>
      </c>
      <c r="AC49" s="7">
        <f t="shared" si="10"/>
        <v>1604.293144</v>
      </c>
      <c r="AD49" s="7">
        <f t="shared" si="12"/>
        <v>1.9582401861298855</v>
      </c>
      <c r="AE49" s="7">
        <f t="shared" si="13"/>
        <v>0.63651405132050776</v>
      </c>
      <c r="AF49" s="4">
        <f t="shared" si="14"/>
        <v>1.9903546008358083E-5</v>
      </c>
    </row>
    <row r="50" spans="1:32" x14ac:dyDescent="0.25">
      <c r="A50">
        <v>261</v>
      </c>
      <c r="B50" s="7">
        <v>136354.5</v>
      </c>
      <c r="C50">
        <v>2</v>
      </c>
      <c r="D50" t="s">
        <v>14</v>
      </c>
      <c r="E50" s="4">
        <v>4.0000000000000001E-3</v>
      </c>
      <c r="F50" s="3">
        <v>0</v>
      </c>
      <c r="G50" s="3">
        <v>0</v>
      </c>
      <c r="H50" s="3">
        <v>0</v>
      </c>
      <c r="I50" s="4">
        <v>0</v>
      </c>
      <c r="J50" s="3">
        <v>0</v>
      </c>
      <c r="K50" s="4">
        <v>0</v>
      </c>
      <c r="L50" s="3">
        <v>0</v>
      </c>
      <c r="M50" s="4">
        <v>0</v>
      </c>
      <c r="N50" s="3">
        <v>0</v>
      </c>
      <c r="O50" s="4">
        <v>0</v>
      </c>
      <c r="P50" s="3">
        <v>0</v>
      </c>
      <c r="Q50" s="4">
        <v>0</v>
      </c>
      <c r="R50" s="7">
        <f t="shared" si="0"/>
        <v>545.41800000000001</v>
      </c>
      <c r="S50" s="7">
        <f t="shared" si="1"/>
        <v>0</v>
      </c>
      <c r="T50" s="7">
        <f t="shared" si="2"/>
        <v>0</v>
      </c>
      <c r="U50" s="7">
        <f t="shared" si="3"/>
        <v>0</v>
      </c>
      <c r="V50" s="7">
        <f t="shared" si="4"/>
        <v>0</v>
      </c>
      <c r="W50" s="7">
        <f t="shared" si="5"/>
        <v>0</v>
      </c>
      <c r="X50" s="3">
        <f t="shared" si="6"/>
        <v>545.41800000000001</v>
      </c>
      <c r="Y50" s="4">
        <f t="shared" si="7"/>
        <v>4.0000000000000001E-3</v>
      </c>
      <c r="Z50" s="4">
        <f t="shared" si="8"/>
        <v>5.1067656076285097E-6</v>
      </c>
      <c r="AA50" s="8">
        <f t="shared" si="9"/>
        <v>2.5533828038142546E-3</v>
      </c>
      <c r="AB50">
        <v>1</v>
      </c>
      <c r="AC50" s="7">
        <f t="shared" si="10"/>
        <v>1609.0835999999999</v>
      </c>
      <c r="AD50" s="7">
        <f t="shared" si="12"/>
        <v>2.0543031970697672</v>
      </c>
      <c r="AE50" s="7">
        <f t="shared" si="13"/>
        <v>0.69633047104538159</v>
      </c>
      <c r="AF50" s="4">
        <f t="shared" si="14"/>
        <v>2.0172665134741788E-5</v>
      </c>
    </row>
    <row r="51" spans="1:32" x14ac:dyDescent="0.25">
      <c r="A51">
        <v>277</v>
      </c>
      <c r="B51" s="7">
        <v>147475.94</v>
      </c>
      <c r="C51">
        <v>10</v>
      </c>
      <c r="D51" t="s">
        <v>17</v>
      </c>
      <c r="E51" s="4">
        <v>0</v>
      </c>
      <c r="F51" s="3">
        <v>0</v>
      </c>
      <c r="G51" s="3">
        <v>0</v>
      </c>
      <c r="H51" s="3">
        <v>999999</v>
      </c>
      <c r="I51" s="4">
        <v>4.0000000000000001E-3</v>
      </c>
      <c r="J51" s="3">
        <v>1999999</v>
      </c>
      <c r="K51" s="4">
        <v>3.0000000000000001E-3</v>
      </c>
      <c r="L51" s="3">
        <v>3999996</v>
      </c>
      <c r="M51" s="4">
        <v>2.5000000000000001E-3</v>
      </c>
      <c r="N51" s="3">
        <v>7999992</v>
      </c>
      <c r="O51" s="4">
        <v>2.5000000000000001E-3</v>
      </c>
      <c r="P51" s="3">
        <v>15999984</v>
      </c>
      <c r="Q51" s="4">
        <v>2.5000000000000001E-3</v>
      </c>
      <c r="R51" s="7">
        <f t="shared" si="0"/>
        <v>0</v>
      </c>
      <c r="S51" s="7">
        <f t="shared" si="1"/>
        <v>589.90376000000003</v>
      </c>
      <c r="T51" s="7">
        <f t="shared" si="2"/>
        <v>0</v>
      </c>
      <c r="U51" s="7">
        <f t="shared" si="3"/>
        <v>0</v>
      </c>
      <c r="V51" s="7">
        <f t="shared" si="4"/>
        <v>0</v>
      </c>
      <c r="W51" s="7">
        <f t="shared" si="5"/>
        <v>0</v>
      </c>
      <c r="X51" s="3">
        <f t="shared" si="6"/>
        <v>589.90376000000003</v>
      </c>
      <c r="Y51" s="4">
        <f t="shared" si="7"/>
        <v>4.0000000000000001E-3</v>
      </c>
      <c r="Z51" s="4">
        <f t="shared" si="8"/>
        <v>5.5232871547670628E-6</v>
      </c>
      <c r="AA51" s="8">
        <f t="shared" si="9"/>
        <v>1.3808217886917657E-2</v>
      </c>
      <c r="AB51">
        <v>1</v>
      </c>
      <c r="AC51" s="7">
        <f t="shared" si="10"/>
        <v>1617.9807519999999</v>
      </c>
      <c r="AD51" s="7">
        <f t="shared" si="12"/>
        <v>2.2341430760454881</v>
      </c>
      <c r="AE51" s="7">
        <f t="shared" si="13"/>
        <v>0.81455196503919813</v>
      </c>
      <c r="AF51" s="4">
        <f t="shared" si="14"/>
        <v>2.0672490991308051E-5</v>
      </c>
    </row>
    <row r="52" spans="1:32" x14ac:dyDescent="0.25">
      <c r="A52">
        <v>331</v>
      </c>
      <c r="B52" s="7">
        <v>205866.53</v>
      </c>
      <c r="C52">
        <v>7</v>
      </c>
      <c r="D52" t="s">
        <v>14</v>
      </c>
      <c r="E52" s="4">
        <v>4.0000000000000001E-3</v>
      </c>
      <c r="F52" s="3">
        <v>0</v>
      </c>
      <c r="G52" s="3">
        <v>0</v>
      </c>
      <c r="H52" s="3">
        <v>0</v>
      </c>
      <c r="I52" s="4">
        <v>0</v>
      </c>
      <c r="J52" s="3">
        <v>0</v>
      </c>
      <c r="K52" s="4">
        <v>0</v>
      </c>
      <c r="L52" s="3">
        <v>0</v>
      </c>
      <c r="M52" s="4">
        <v>0</v>
      </c>
      <c r="N52" s="3">
        <v>0</v>
      </c>
      <c r="O52" s="4">
        <v>0</v>
      </c>
      <c r="P52" s="3">
        <v>0</v>
      </c>
      <c r="Q52" s="4">
        <v>0</v>
      </c>
      <c r="R52" s="7">
        <f t="shared" si="0"/>
        <v>823.46612000000005</v>
      </c>
      <c r="S52" s="7">
        <f t="shared" si="1"/>
        <v>0</v>
      </c>
      <c r="T52" s="7">
        <f t="shared" si="2"/>
        <v>0</v>
      </c>
      <c r="U52" s="7">
        <f t="shared" si="3"/>
        <v>0</v>
      </c>
      <c r="V52" s="7">
        <f t="shared" si="4"/>
        <v>0</v>
      </c>
      <c r="W52" s="7">
        <f t="shared" si="5"/>
        <v>0</v>
      </c>
      <c r="X52" s="3">
        <f t="shared" si="6"/>
        <v>823.46612000000005</v>
      </c>
      <c r="Y52" s="4">
        <f t="shared" si="7"/>
        <v>4.0000000000000001E-3</v>
      </c>
      <c r="Z52" s="4">
        <f t="shared" si="8"/>
        <v>7.7101387571794312E-6</v>
      </c>
      <c r="AA52" s="8">
        <f t="shared" si="9"/>
        <v>1.3492742825064004E-2</v>
      </c>
      <c r="AB52">
        <v>1</v>
      </c>
      <c r="AC52" s="7">
        <f t="shared" si="10"/>
        <v>1664.6932240000001</v>
      </c>
      <c r="AD52" s="7">
        <f t="shared" si="12"/>
        <v>3.2087539362940949</v>
      </c>
      <c r="AE52" s="7">
        <f t="shared" si="13"/>
        <v>1.587259511759042</v>
      </c>
      <c r="AF52" s="4">
        <f t="shared" si="14"/>
        <v>2.329671291420289E-5</v>
      </c>
    </row>
    <row r="53" spans="1:32" x14ac:dyDescent="0.25">
      <c r="A53">
        <v>366</v>
      </c>
      <c r="B53" s="7">
        <v>250181.56</v>
      </c>
      <c r="C53">
        <v>9</v>
      </c>
      <c r="D53" t="s">
        <v>14</v>
      </c>
      <c r="E53" s="4">
        <v>4.0000000000000001E-3</v>
      </c>
      <c r="F53" s="3">
        <v>0</v>
      </c>
      <c r="G53" s="3">
        <v>0</v>
      </c>
      <c r="H53" s="3">
        <v>0</v>
      </c>
      <c r="I53" s="4">
        <v>0</v>
      </c>
      <c r="J53" s="3">
        <v>0</v>
      </c>
      <c r="K53" s="4">
        <v>0</v>
      </c>
      <c r="L53" s="3">
        <v>0</v>
      </c>
      <c r="M53" s="4">
        <v>0</v>
      </c>
      <c r="N53" s="3">
        <v>0</v>
      </c>
      <c r="O53" s="4">
        <v>0</v>
      </c>
      <c r="P53" s="3">
        <v>0</v>
      </c>
      <c r="Q53" s="4">
        <v>0</v>
      </c>
      <c r="R53" s="7">
        <f t="shared" si="0"/>
        <v>1000.72624</v>
      </c>
      <c r="S53" s="7">
        <f t="shared" si="1"/>
        <v>0</v>
      </c>
      <c r="T53" s="7">
        <f t="shared" si="2"/>
        <v>0</v>
      </c>
      <c r="U53" s="7">
        <f t="shared" si="3"/>
        <v>0</v>
      </c>
      <c r="V53" s="7">
        <f t="shared" si="4"/>
        <v>0</v>
      </c>
      <c r="W53" s="7">
        <f t="shared" si="5"/>
        <v>0</v>
      </c>
      <c r="X53" s="3">
        <f t="shared" si="6"/>
        <v>1000.72624</v>
      </c>
      <c r="Y53" s="4">
        <f t="shared" si="7"/>
        <v>4.0000000000000001E-3</v>
      </c>
      <c r="Z53" s="4">
        <f t="shared" si="8"/>
        <v>9.3698307446461118E-6</v>
      </c>
      <c r="AA53" s="8">
        <f t="shared" si="9"/>
        <v>2.1082119175453752E-2</v>
      </c>
      <c r="AB53">
        <v>1</v>
      </c>
      <c r="AC53" s="7">
        <f t="shared" si="10"/>
        <v>1700.145248</v>
      </c>
      <c r="AD53" s="7">
        <f t="shared" si="12"/>
        <v>3.9825183037685972</v>
      </c>
      <c r="AE53" s="7">
        <f t="shared" si="13"/>
        <v>2.3441588726315259</v>
      </c>
      <c r="AF53" s="4">
        <f t="shared" si="14"/>
        <v>2.5288343299162903E-5</v>
      </c>
    </row>
    <row r="54" spans="1:32" x14ac:dyDescent="0.25">
      <c r="A54">
        <v>464</v>
      </c>
      <c r="B54" s="7">
        <v>353363.62</v>
      </c>
      <c r="C54">
        <v>42</v>
      </c>
      <c r="D54" t="s">
        <v>14</v>
      </c>
      <c r="E54" s="4">
        <v>4.0000000000000001E-3</v>
      </c>
      <c r="F54" s="3">
        <v>0</v>
      </c>
      <c r="G54" s="3">
        <v>0</v>
      </c>
      <c r="H54" s="3">
        <v>0</v>
      </c>
      <c r="I54" s="4">
        <v>0</v>
      </c>
      <c r="J54" s="3">
        <v>0</v>
      </c>
      <c r="K54" s="4">
        <v>0</v>
      </c>
      <c r="L54" s="3">
        <v>0</v>
      </c>
      <c r="M54" s="4">
        <v>0</v>
      </c>
      <c r="N54" s="3">
        <v>0</v>
      </c>
      <c r="O54" s="4">
        <v>0</v>
      </c>
      <c r="P54" s="3">
        <v>0</v>
      </c>
      <c r="Q54" s="4">
        <v>0</v>
      </c>
      <c r="R54" s="7">
        <f t="shared" si="0"/>
        <v>1413.4544800000001</v>
      </c>
      <c r="S54" s="7">
        <f t="shared" si="1"/>
        <v>0</v>
      </c>
      <c r="T54" s="7">
        <f t="shared" si="2"/>
        <v>0</v>
      </c>
      <c r="U54" s="7">
        <f t="shared" si="3"/>
        <v>0</v>
      </c>
      <c r="V54" s="7">
        <f t="shared" si="4"/>
        <v>0</v>
      </c>
      <c r="W54" s="7">
        <f t="shared" si="5"/>
        <v>0</v>
      </c>
      <c r="X54" s="3">
        <f t="shared" si="6"/>
        <v>1413.4544800000001</v>
      </c>
      <c r="Y54" s="4">
        <f t="shared" si="7"/>
        <v>4.0000000000000001E-3</v>
      </c>
      <c r="Z54" s="4">
        <f t="shared" si="8"/>
        <v>1.323421802436377E-5</v>
      </c>
      <c r="AA54" s="8">
        <f t="shared" si="9"/>
        <v>0.13895928925581957</v>
      </c>
      <c r="AB54">
        <v>1</v>
      </c>
      <c r="AC54" s="7">
        <f t="shared" si="10"/>
        <v>2142.6908960000001</v>
      </c>
      <c r="AD54" s="7">
        <f t="shared" si="12"/>
        <v>7.0892096191208385</v>
      </c>
      <c r="AE54" s="7">
        <f t="shared" si="13"/>
        <v>4.6764911889584297</v>
      </c>
      <c r="AF54" s="4">
        <f t="shared" si="14"/>
        <v>3.3296299172165117E-5</v>
      </c>
    </row>
    <row r="55" spans="1:32" x14ac:dyDescent="0.25">
      <c r="A55">
        <v>497</v>
      </c>
      <c r="B55" s="7">
        <v>403673.25</v>
      </c>
      <c r="C55">
        <v>14</v>
      </c>
      <c r="D55" t="s">
        <v>14</v>
      </c>
      <c r="E55" s="4">
        <v>4.0000000000000001E-3</v>
      </c>
      <c r="F55" s="3">
        <v>0</v>
      </c>
      <c r="G55" s="3">
        <v>0</v>
      </c>
      <c r="H55" s="3">
        <v>0</v>
      </c>
      <c r="I55" s="4">
        <v>0</v>
      </c>
      <c r="J55" s="3">
        <v>0</v>
      </c>
      <c r="K55" s="4">
        <v>0</v>
      </c>
      <c r="L55" s="3">
        <v>0</v>
      </c>
      <c r="M55" s="4">
        <v>0</v>
      </c>
      <c r="N55" s="3">
        <v>0</v>
      </c>
      <c r="O55" s="4">
        <v>0</v>
      </c>
      <c r="P55" s="3">
        <v>0</v>
      </c>
      <c r="Q55" s="4">
        <v>0</v>
      </c>
      <c r="R55" s="7">
        <f t="shared" si="0"/>
        <v>1614.693</v>
      </c>
      <c r="S55" s="7">
        <f t="shared" si="1"/>
        <v>0</v>
      </c>
      <c r="T55" s="7">
        <f t="shared" si="2"/>
        <v>0</v>
      </c>
      <c r="U55" s="7">
        <f t="shared" si="3"/>
        <v>0</v>
      </c>
      <c r="V55" s="7">
        <f t="shared" si="4"/>
        <v>0</v>
      </c>
      <c r="W55" s="7">
        <f t="shared" si="5"/>
        <v>0</v>
      </c>
      <c r="X55" s="3">
        <f t="shared" si="6"/>
        <v>1614.693</v>
      </c>
      <c r="Y55" s="4">
        <f t="shared" si="7"/>
        <v>4.0000000000000001E-3</v>
      </c>
      <c r="Z55" s="4">
        <f t="shared" si="8"/>
        <v>1.5118420512851611E-5</v>
      </c>
      <c r="AA55" s="8">
        <f t="shared" si="9"/>
        <v>5.2914471794980635E-2</v>
      </c>
      <c r="AB55">
        <v>1</v>
      </c>
      <c r="AC55" s="7">
        <f t="shared" si="10"/>
        <v>1822.9386</v>
      </c>
      <c r="AD55" s="7">
        <f t="shared" si="12"/>
        <v>6.8899880809772487</v>
      </c>
      <c r="AE55" s="7">
        <f t="shared" si="13"/>
        <v>6.102901943289476</v>
      </c>
      <c r="AF55" s="4">
        <f t="shared" si="14"/>
        <v>3.2186651021009501E-5</v>
      </c>
    </row>
    <row r="56" spans="1:32" x14ac:dyDescent="0.25">
      <c r="A56">
        <v>379</v>
      </c>
      <c r="B56" s="7">
        <v>261045.47</v>
      </c>
      <c r="C56">
        <v>3</v>
      </c>
      <c r="D56" t="s">
        <v>17</v>
      </c>
      <c r="E56" s="4">
        <v>0</v>
      </c>
      <c r="F56" s="3">
        <v>0</v>
      </c>
      <c r="G56" s="3">
        <v>0</v>
      </c>
      <c r="H56" s="3">
        <v>100000</v>
      </c>
      <c r="I56" s="4">
        <v>5.0000000000000001E-3</v>
      </c>
      <c r="J56" s="3">
        <v>2000000</v>
      </c>
      <c r="K56" s="4">
        <v>3.5000000000000001E-3</v>
      </c>
      <c r="L56" s="3">
        <v>10000000</v>
      </c>
      <c r="M56" s="4">
        <v>2.5000000000000001E-3</v>
      </c>
      <c r="N56" s="3">
        <v>11000000</v>
      </c>
      <c r="O56" s="4">
        <v>2.5000000000000001E-3</v>
      </c>
      <c r="P56" s="3">
        <v>12000000</v>
      </c>
      <c r="Q56" s="4">
        <v>2.5000000000000001E-3</v>
      </c>
      <c r="R56" s="7">
        <f t="shared" si="0"/>
        <v>0</v>
      </c>
      <c r="S56" s="7">
        <f t="shared" si="1"/>
        <v>500</v>
      </c>
      <c r="T56" s="7">
        <f t="shared" si="2"/>
        <v>563.65914499999997</v>
      </c>
      <c r="U56" s="7">
        <f t="shared" si="3"/>
        <v>0</v>
      </c>
      <c r="V56" s="7">
        <f t="shared" si="4"/>
        <v>0</v>
      </c>
      <c r="W56" s="7">
        <f t="shared" si="5"/>
        <v>0</v>
      </c>
      <c r="X56" s="3">
        <f t="shared" si="6"/>
        <v>1063.6591450000001</v>
      </c>
      <c r="Y56" s="4">
        <f t="shared" si="7"/>
        <v>4.0746125378080689E-3</v>
      </c>
      <c r="Z56" s="4">
        <f t="shared" si="8"/>
        <v>9.9590734811200694E-6</v>
      </c>
      <c r="AA56" s="8">
        <f t="shared" si="9"/>
        <v>7.3325304347668374E-3</v>
      </c>
      <c r="AB56">
        <v>1</v>
      </c>
      <c r="AC56" s="7">
        <f t="shared" si="10"/>
        <v>1708.836376</v>
      </c>
      <c r="AD56" s="7">
        <f t="shared" si="12"/>
        <v>4.1766982450188888</v>
      </c>
      <c r="AE56" s="7">
        <f t="shared" si="13"/>
        <v>2.5997710176435245</v>
      </c>
      <c r="AF56" s="4">
        <f t="shared" si="14"/>
        <v>2.5958961335978797E-5</v>
      </c>
    </row>
    <row r="57" spans="1:32" x14ac:dyDescent="0.25">
      <c r="A57">
        <v>151</v>
      </c>
      <c r="B57" s="7">
        <v>60359.63</v>
      </c>
      <c r="C57">
        <v>3</v>
      </c>
      <c r="D57" t="s">
        <v>15</v>
      </c>
      <c r="E57" s="4">
        <v>2.5000000000000001E-3</v>
      </c>
      <c r="F57" s="3">
        <v>0</v>
      </c>
      <c r="G57" s="3">
        <v>250</v>
      </c>
      <c r="H57" s="3">
        <v>0</v>
      </c>
      <c r="I57" s="4">
        <v>0</v>
      </c>
      <c r="J57" s="3">
        <v>0</v>
      </c>
      <c r="K57" s="4">
        <v>0</v>
      </c>
      <c r="L57" s="3">
        <v>0</v>
      </c>
      <c r="M57" s="4">
        <v>0</v>
      </c>
      <c r="N57" s="3">
        <v>0</v>
      </c>
      <c r="O57" s="4">
        <v>0</v>
      </c>
      <c r="P57" s="3">
        <v>0</v>
      </c>
      <c r="Q57" s="4">
        <v>0</v>
      </c>
      <c r="R57" s="7">
        <f t="shared" si="0"/>
        <v>150.89907500000001</v>
      </c>
      <c r="S57" s="7">
        <f t="shared" si="1"/>
        <v>0</v>
      </c>
      <c r="T57" s="7">
        <f t="shared" si="2"/>
        <v>0</v>
      </c>
      <c r="U57" s="7">
        <f t="shared" si="3"/>
        <v>0</v>
      </c>
      <c r="V57" s="7">
        <f t="shared" si="4"/>
        <v>0</v>
      </c>
      <c r="W57" s="7">
        <f t="shared" si="5"/>
        <v>0</v>
      </c>
      <c r="X57" s="3">
        <f t="shared" si="6"/>
        <v>250</v>
      </c>
      <c r="Y57" s="4">
        <f t="shared" si="7"/>
        <v>4.1418411610541685E-3</v>
      </c>
      <c r="Z57" s="4">
        <f t="shared" si="8"/>
        <v>2.3407577342645956E-6</v>
      </c>
      <c r="AA57" s="8">
        <f t="shared" si="9"/>
        <v>1.6954472491181917E-3</v>
      </c>
      <c r="AB57">
        <v>1</v>
      </c>
      <c r="AC57" s="7">
        <f t="shared" si="10"/>
        <v>1548.2877040000001</v>
      </c>
      <c r="AD57" s="7">
        <f t="shared" si="12"/>
        <v>0.87501337619677366</v>
      </c>
      <c r="AE57" s="7">
        <f t="shared" si="13"/>
        <v>0.14128727075984931</v>
      </c>
      <c r="AF57" s="4">
        <f t="shared" si="14"/>
        <v>1.6837423406283689E-5</v>
      </c>
    </row>
    <row r="58" spans="1:32" x14ac:dyDescent="0.25">
      <c r="A58">
        <v>425</v>
      </c>
      <c r="B58" s="7">
        <v>310847.62</v>
      </c>
      <c r="C58">
        <v>4</v>
      </c>
      <c r="D58" t="s">
        <v>19</v>
      </c>
      <c r="E58" s="4">
        <v>0</v>
      </c>
      <c r="F58" s="3">
        <v>0</v>
      </c>
      <c r="G58" s="3">
        <v>500</v>
      </c>
      <c r="H58" s="3">
        <v>500000</v>
      </c>
      <c r="I58" s="4">
        <v>4.4999999999999997E-3</v>
      </c>
      <c r="J58" s="3">
        <v>1000000</v>
      </c>
      <c r="K58" s="4">
        <v>3.5000000000000001E-3</v>
      </c>
      <c r="L58" s="3">
        <v>10000000</v>
      </c>
      <c r="M58" s="4">
        <v>2.5000000000000001E-3</v>
      </c>
      <c r="N58" s="3">
        <v>25000000</v>
      </c>
      <c r="O58" s="4">
        <v>2.5000000000000001E-3</v>
      </c>
      <c r="P58" s="3">
        <v>50000000</v>
      </c>
      <c r="Q58" s="4">
        <v>2.5000000000000001E-3</v>
      </c>
      <c r="R58" s="7">
        <f t="shared" si="0"/>
        <v>0</v>
      </c>
      <c r="S58" s="7">
        <f t="shared" si="1"/>
        <v>1398.8142899999998</v>
      </c>
      <c r="T58" s="7">
        <f t="shared" si="2"/>
        <v>0</v>
      </c>
      <c r="U58" s="7">
        <f t="shared" si="3"/>
        <v>0</v>
      </c>
      <c r="V58" s="7">
        <f t="shared" si="4"/>
        <v>0</v>
      </c>
      <c r="W58" s="7">
        <f t="shared" si="5"/>
        <v>0</v>
      </c>
      <c r="X58" s="3">
        <f t="shared" si="6"/>
        <v>1398.8142899999998</v>
      </c>
      <c r="Y58" s="4">
        <f t="shared" si="7"/>
        <v>4.4999999999999997E-3</v>
      </c>
      <c r="Z58" s="4">
        <f t="shared" si="8"/>
        <v>1.3097141472469355E-5</v>
      </c>
      <c r="AA58" s="8">
        <f t="shared" si="9"/>
        <v>1.1641903531083872E-2</v>
      </c>
      <c r="AB58">
        <v>1</v>
      </c>
      <c r="AC58" s="7">
        <f t="shared" si="10"/>
        <v>1748.6780960000001</v>
      </c>
      <c r="AD58" s="7">
        <f t="shared" si="12"/>
        <v>5.0894854251378554</v>
      </c>
      <c r="AE58" s="7">
        <f t="shared" si="13"/>
        <v>4.0712152555203938</v>
      </c>
      <c r="AF58" s="4">
        <f t="shared" si="14"/>
        <v>2.9470068584273705E-5</v>
      </c>
    </row>
    <row r="59" spans="1:32" x14ac:dyDescent="0.25">
      <c r="A59">
        <v>559</v>
      </c>
      <c r="B59" s="7">
        <v>493827.54</v>
      </c>
      <c r="C59">
        <v>19</v>
      </c>
      <c r="D59" t="s">
        <v>17</v>
      </c>
      <c r="E59" s="4">
        <v>0</v>
      </c>
      <c r="F59" s="3">
        <v>0</v>
      </c>
      <c r="G59" s="3">
        <v>0</v>
      </c>
      <c r="H59" s="3">
        <v>1000000</v>
      </c>
      <c r="I59" s="4">
        <v>4.4999999999999997E-3</v>
      </c>
      <c r="J59" s="3">
        <v>2000000</v>
      </c>
      <c r="K59" s="4">
        <v>2.5000000000000001E-3</v>
      </c>
      <c r="L59" s="3">
        <v>9999999</v>
      </c>
      <c r="M59" s="4">
        <v>1E-3</v>
      </c>
      <c r="N59" s="3">
        <v>8000000</v>
      </c>
      <c r="O59" s="4">
        <v>1E-3</v>
      </c>
      <c r="P59" s="3">
        <v>16000000</v>
      </c>
      <c r="Q59" s="4">
        <v>1E-3</v>
      </c>
      <c r="R59" s="7">
        <f t="shared" si="0"/>
        <v>0</v>
      </c>
      <c r="S59" s="7">
        <f t="shared" si="1"/>
        <v>2222.2239299999997</v>
      </c>
      <c r="T59" s="7">
        <f t="shared" si="2"/>
        <v>0</v>
      </c>
      <c r="U59" s="7">
        <f t="shared" si="3"/>
        <v>0</v>
      </c>
      <c r="V59" s="7">
        <f t="shared" si="4"/>
        <v>0</v>
      </c>
      <c r="W59" s="7">
        <f t="shared" si="5"/>
        <v>0</v>
      </c>
      <c r="X59" s="3">
        <f t="shared" si="6"/>
        <v>2222.2239299999997</v>
      </c>
      <c r="Y59" s="4">
        <f t="shared" si="7"/>
        <v>4.4999999999999997E-3</v>
      </c>
      <c r="Z59" s="4">
        <f t="shared" si="8"/>
        <v>2.0806751405661458E-5</v>
      </c>
      <c r="AA59" s="8">
        <f t="shared" si="9"/>
        <v>8.7850728157237282E-2</v>
      </c>
      <c r="AB59">
        <v>1</v>
      </c>
      <c r="AC59" s="7">
        <f t="shared" si="10"/>
        <v>1895.062032</v>
      </c>
      <c r="AD59" s="7">
        <f t="shared" si="12"/>
        <v>8.7622410218070357</v>
      </c>
      <c r="AE59" s="7">
        <f t="shared" si="13"/>
        <v>10.274946862049338</v>
      </c>
      <c r="AF59" s="4">
        <f t="shared" si="14"/>
        <v>3.8550275838922181E-5</v>
      </c>
    </row>
    <row r="60" spans="1:32" x14ac:dyDescent="0.25">
      <c r="A60">
        <v>61</v>
      </c>
      <c r="B60" s="7">
        <v>18075.39</v>
      </c>
      <c r="C60">
        <v>3</v>
      </c>
      <c r="D60" t="s">
        <v>17</v>
      </c>
      <c r="E60" s="4">
        <v>1E-3</v>
      </c>
      <c r="F60" s="3">
        <v>0</v>
      </c>
      <c r="G60" s="3">
        <v>0</v>
      </c>
      <c r="H60" s="3">
        <v>3000000</v>
      </c>
      <c r="I60" s="4">
        <v>3.5000000000000001E-3</v>
      </c>
      <c r="J60" s="3">
        <v>10000000</v>
      </c>
      <c r="K60" s="4">
        <v>3.0000000000000001E-3</v>
      </c>
      <c r="L60" s="3">
        <v>20000000</v>
      </c>
      <c r="M60" s="4">
        <v>2.5000000000000001E-3</v>
      </c>
      <c r="N60" s="3">
        <v>35000000</v>
      </c>
      <c r="O60" s="4">
        <v>2.2000000000000001E-3</v>
      </c>
      <c r="P60" s="3">
        <v>100000000</v>
      </c>
      <c r="Q60" s="4">
        <v>1.1999999999999999E-3</v>
      </c>
      <c r="R60" s="7">
        <f t="shared" si="0"/>
        <v>18.075389999999999</v>
      </c>
      <c r="S60" s="7">
        <f t="shared" si="1"/>
        <v>63.263865000000003</v>
      </c>
      <c r="T60" s="7">
        <f t="shared" si="2"/>
        <v>0</v>
      </c>
      <c r="U60" s="7">
        <f t="shared" si="3"/>
        <v>0</v>
      </c>
      <c r="V60" s="7">
        <f t="shared" si="4"/>
        <v>0</v>
      </c>
      <c r="W60" s="7">
        <f t="shared" si="5"/>
        <v>0</v>
      </c>
      <c r="X60" s="3">
        <f t="shared" si="6"/>
        <v>81.339255000000009</v>
      </c>
      <c r="Y60" s="4">
        <f t="shared" si="7"/>
        <v>4.5000000000000005E-3</v>
      </c>
      <c r="Z60" s="4">
        <f t="shared" si="8"/>
        <v>7.6158196096228082E-7</v>
      </c>
      <c r="AA60" s="8">
        <f t="shared" si="9"/>
        <v>5.0772130730818718E-4</v>
      </c>
      <c r="AB60">
        <v>1</v>
      </c>
      <c r="AC60" s="7">
        <f t="shared" si="10"/>
        <v>1514.4603119999999</v>
      </c>
      <c r="AD60" s="7">
        <f t="shared" si="12"/>
        <v>0.256307923158335</v>
      </c>
      <c r="AE60" s="7">
        <f t="shared" si="13"/>
        <v>1.3765890961358001E-2</v>
      </c>
      <c r="AF60" s="4">
        <f t="shared" si="14"/>
        <v>1.4941520715165373E-5</v>
      </c>
    </row>
    <row r="61" spans="1:32" x14ac:dyDescent="0.25">
      <c r="A61">
        <v>560</v>
      </c>
      <c r="B61" s="7">
        <v>495118.97</v>
      </c>
      <c r="C61">
        <v>11</v>
      </c>
      <c r="D61" t="s">
        <v>17</v>
      </c>
      <c r="E61" s="4">
        <v>0</v>
      </c>
      <c r="F61" s="3">
        <v>0</v>
      </c>
      <c r="G61" s="3">
        <v>0</v>
      </c>
      <c r="H61" s="3">
        <v>200000</v>
      </c>
      <c r="I61" s="4">
        <v>0</v>
      </c>
      <c r="J61" s="3">
        <v>2000000</v>
      </c>
      <c r="K61" s="4">
        <v>8.0000000000000002E-3</v>
      </c>
      <c r="L61" s="3">
        <v>3000000</v>
      </c>
      <c r="M61" s="4">
        <v>6.0000000000000001E-3</v>
      </c>
      <c r="N61" s="3">
        <v>3600000</v>
      </c>
      <c r="O61" s="4">
        <v>6.0000000000000001E-3</v>
      </c>
      <c r="P61" s="3">
        <v>4000000</v>
      </c>
      <c r="Q61" s="4">
        <v>6.0000000000000001E-3</v>
      </c>
      <c r="R61" s="7">
        <f t="shared" si="0"/>
        <v>0</v>
      </c>
      <c r="S61" s="7">
        <f t="shared" si="1"/>
        <v>0</v>
      </c>
      <c r="T61" s="7">
        <f t="shared" si="2"/>
        <v>2360.9517599999999</v>
      </c>
      <c r="U61" s="7">
        <f t="shared" si="3"/>
        <v>0</v>
      </c>
      <c r="V61" s="7">
        <f t="shared" si="4"/>
        <v>0</v>
      </c>
      <c r="W61" s="7">
        <f t="shared" si="5"/>
        <v>0</v>
      </c>
      <c r="X61" s="3">
        <f t="shared" si="6"/>
        <v>2360.9517599999999</v>
      </c>
      <c r="Y61" s="4">
        <f t="shared" si="7"/>
        <v>4.7684534486731539E-3</v>
      </c>
      <c r="Z61" s="4">
        <f t="shared" si="8"/>
        <v>2.2105664369782434E-5</v>
      </c>
      <c r="AA61" s="8">
        <f t="shared" si="9"/>
        <v>5.0993956569979293E-2</v>
      </c>
      <c r="AB61">
        <v>1</v>
      </c>
      <c r="AC61" s="7">
        <f t="shared" si="10"/>
        <v>1896.095176</v>
      </c>
      <c r="AD61" s="7">
        <f t="shared" si="12"/>
        <v>8.7899450052264765</v>
      </c>
      <c r="AE61" s="7">
        <f t="shared" si="13"/>
        <v>10.944933773932378</v>
      </c>
      <c r="AF61" s="4">
        <f t="shared" si="14"/>
        <v>3.9858862162277596E-5</v>
      </c>
    </row>
    <row r="62" spans="1:32" x14ac:dyDescent="0.25">
      <c r="A62">
        <v>223</v>
      </c>
      <c r="B62" s="7">
        <v>110150.1</v>
      </c>
      <c r="C62">
        <v>2</v>
      </c>
      <c r="D62" t="s">
        <v>17</v>
      </c>
      <c r="E62" s="4">
        <v>0</v>
      </c>
      <c r="F62" s="3">
        <v>0</v>
      </c>
      <c r="G62" s="3">
        <v>0</v>
      </c>
      <c r="H62" s="3">
        <v>3000000</v>
      </c>
      <c r="I62" s="4">
        <v>5.0000000000000001E-3</v>
      </c>
      <c r="J62" s="3">
        <v>5000000</v>
      </c>
      <c r="K62" s="4">
        <v>4.0000000000000001E-3</v>
      </c>
      <c r="L62" s="3">
        <v>10000000</v>
      </c>
      <c r="M62" s="4">
        <v>2.5000000000000001E-3</v>
      </c>
      <c r="N62" s="3">
        <v>15000000</v>
      </c>
      <c r="O62" s="4">
        <v>2.5000000000000001E-3</v>
      </c>
      <c r="P62" s="3">
        <v>20000000</v>
      </c>
      <c r="Q62" s="4">
        <v>2.5000000000000001E-3</v>
      </c>
      <c r="R62" s="7">
        <f t="shared" si="0"/>
        <v>0</v>
      </c>
      <c r="S62" s="7">
        <f t="shared" si="1"/>
        <v>550.75049999999999</v>
      </c>
      <c r="T62" s="7">
        <f t="shared" si="2"/>
        <v>0</v>
      </c>
      <c r="U62" s="7">
        <f t="shared" si="3"/>
        <v>0</v>
      </c>
      <c r="V62" s="7">
        <f t="shared" si="4"/>
        <v>0</v>
      </c>
      <c r="W62" s="7">
        <f t="shared" si="5"/>
        <v>0</v>
      </c>
      <c r="X62" s="3">
        <f t="shared" si="6"/>
        <v>550.75049999999999</v>
      </c>
      <c r="Y62" s="4">
        <f t="shared" si="7"/>
        <v>4.9999999999999992E-3</v>
      </c>
      <c r="Z62" s="4">
        <f t="shared" si="8"/>
        <v>5.1566939701003726E-6</v>
      </c>
      <c r="AA62" s="8">
        <f t="shared" si="9"/>
        <v>2.0626775880401493E-3</v>
      </c>
      <c r="AB62">
        <v>1</v>
      </c>
      <c r="AC62" s="7">
        <f t="shared" si="10"/>
        <v>1588.1200799999999</v>
      </c>
      <c r="AD62" s="7">
        <f t="shared" si="12"/>
        <v>1.6378898480662645</v>
      </c>
      <c r="AE62" s="7">
        <f t="shared" si="13"/>
        <v>0.5680103564759531</v>
      </c>
      <c r="AF62" s="4">
        <f t="shared" si="14"/>
        <v>2.0026311410904006E-5</v>
      </c>
    </row>
    <row r="63" spans="1:32" x14ac:dyDescent="0.25">
      <c r="A63">
        <v>548</v>
      </c>
      <c r="B63" s="7">
        <v>476354.75</v>
      </c>
      <c r="C63">
        <v>75</v>
      </c>
      <c r="D63" t="s">
        <v>14</v>
      </c>
      <c r="E63" s="4">
        <v>5.0000000000000001E-3</v>
      </c>
      <c r="F63" s="3">
        <v>0</v>
      </c>
      <c r="G63" s="3">
        <v>0</v>
      </c>
      <c r="H63" s="3">
        <v>0</v>
      </c>
      <c r="I63" s="4">
        <v>0</v>
      </c>
      <c r="J63" s="3">
        <v>0</v>
      </c>
      <c r="K63" s="4">
        <v>0</v>
      </c>
      <c r="L63" s="3">
        <v>0</v>
      </c>
      <c r="M63" s="4">
        <v>0</v>
      </c>
      <c r="N63" s="3">
        <v>0</v>
      </c>
      <c r="O63" s="4">
        <v>0</v>
      </c>
      <c r="P63" s="3">
        <v>0</v>
      </c>
      <c r="Q63" s="4">
        <v>0</v>
      </c>
      <c r="R63" s="7">
        <f t="shared" si="0"/>
        <v>2381.7737499999998</v>
      </c>
      <c r="S63" s="7">
        <f t="shared" si="1"/>
        <v>0</v>
      </c>
      <c r="T63" s="7">
        <f t="shared" si="2"/>
        <v>0</v>
      </c>
      <c r="U63" s="7">
        <f t="shared" si="3"/>
        <v>0</v>
      </c>
      <c r="V63" s="7">
        <f t="shared" si="4"/>
        <v>0</v>
      </c>
      <c r="W63" s="7">
        <f t="shared" si="5"/>
        <v>0</v>
      </c>
      <c r="X63" s="3">
        <f t="shared" si="6"/>
        <v>2381.7737499999998</v>
      </c>
      <c r="Y63" s="4">
        <f t="shared" si="7"/>
        <v>4.9999999999999992E-3</v>
      </c>
      <c r="Z63" s="4">
        <f t="shared" si="8"/>
        <v>2.2300621306323555E-5</v>
      </c>
      <c r="AA63" s="8">
        <f t="shared" si="9"/>
        <v>0.33450931959485336</v>
      </c>
      <c r="AB63">
        <v>1</v>
      </c>
      <c r="AC63" s="7">
        <f t="shared" si="10"/>
        <v>3231.0837999999999</v>
      </c>
      <c r="AD63" s="7">
        <f t="shared" si="12"/>
        <v>14.411035246559376</v>
      </c>
      <c r="AE63" s="7">
        <f t="shared" si="13"/>
        <v>10.62300688721843</v>
      </c>
      <c r="AF63" s="4">
        <f t="shared" si="14"/>
        <v>5.2553358885951715E-5</v>
      </c>
    </row>
    <row r="64" spans="1:32" x14ac:dyDescent="0.25">
      <c r="A64">
        <v>554</v>
      </c>
      <c r="B64" s="7">
        <v>488466.27</v>
      </c>
      <c r="C64">
        <v>11</v>
      </c>
      <c r="D64" t="s">
        <v>19</v>
      </c>
      <c r="E64" s="4">
        <v>0</v>
      </c>
      <c r="F64" s="3">
        <v>0</v>
      </c>
      <c r="G64" s="3">
        <v>800</v>
      </c>
      <c r="H64" s="3">
        <v>4000000</v>
      </c>
      <c r="I64" s="4">
        <v>5.0000000000000001E-3</v>
      </c>
      <c r="J64" s="3">
        <v>7000000</v>
      </c>
      <c r="K64" s="4">
        <v>2.5000000000000001E-3</v>
      </c>
      <c r="L64" s="3">
        <v>16000000</v>
      </c>
      <c r="M64" s="4">
        <v>1E-3</v>
      </c>
      <c r="N64" s="3">
        <v>32000000</v>
      </c>
      <c r="O64" s="4">
        <v>1E-3</v>
      </c>
      <c r="P64" s="3">
        <v>64000000</v>
      </c>
      <c r="Q64" s="4">
        <v>1E-3</v>
      </c>
      <c r="R64" s="7">
        <f t="shared" si="0"/>
        <v>0</v>
      </c>
      <c r="S64" s="7">
        <f t="shared" si="1"/>
        <v>2442.3313499999999</v>
      </c>
      <c r="T64" s="7">
        <f t="shared" si="2"/>
        <v>0</v>
      </c>
      <c r="U64" s="7">
        <f t="shared" si="3"/>
        <v>0</v>
      </c>
      <c r="V64" s="7">
        <f t="shared" si="4"/>
        <v>0</v>
      </c>
      <c r="W64" s="7">
        <f t="shared" si="5"/>
        <v>0</v>
      </c>
      <c r="X64" s="3">
        <f t="shared" si="6"/>
        <v>2442.3313499999999</v>
      </c>
      <c r="Y64" s="4">
        <f t="shared" si="7"/>
        <v>4.9999999999999992E-3</v>
      </c>
      <c r="Z64" s="4">
        <f t="shared" si="8"/>
        <v>2.2867623988597561E-5</v>
      </c>
      <c r="AA64" s="8">
        <f t="shared" si="9"/>
        <v>5.0308772774914641E-2</v>
      </c>
      <c r="AB64">
        <v>1</v>
      </c>
      <c r="AC64" s="7">
        <f t="shared" si="10"/>
        <v>1890.7730160000001</v>
      </c>
      <c r="AD64" s="7">
        <f t="shared" si="12"/>
        <v>8.6474972755349135</v>
      </c>
      <c r="AE64" s="7">
        <f t="shared" si="13"/>
        <v>11.170062993472774</v>
      </c>
      <c r="AF64" s="4">
        <f t="shared" si="14"/>
        <v>4.0570990232360742E-5</v>
      </c>
    </row>
    <row r="65" spans="1:32" x14ac:dyDescent="0.25">
      <c r="A65">
        <v>3</v>
      </c>
      <c r="B65" s="7">
        <v>110.27</v>
      </c>
      <c r="C65">
        <v>1</v>
      </c>
      <c r="D65" t="s">
        <v>14</v>
      </c>
      <c r="E65" s="4">
        <v>5.0000000000000001E-3</v>
      </c>
      <c r="F65" s="3">
        <v>0</v>
      </c>
      <c r="G65" s="3">
        <v>0</v>
      </c>
      <c r="H65" s="3">
        <v>0</v>
      </c>
      <c r="I65" s="4">
        <v>0</v>
      </c>
      <c r="J65" s="3">
        <v>0</v>
      </c>
      <c r="K65" s="4">
        <v>0</v>
      </c>
      <c r="L65" s="3">
        <v>0</v>
      </c>
      <c r="M65" s="4">
        <v>0</v>
      </c>
      <c r="N65" s="3">
        <v>0</v>
      </c>
      <c r="O65" s="4">
        <v>0</v>
      </c>
      <c r="P65" s="3">
        <v>0</v>
      </c>
      <c r="Q65" s="4">
        <v>0</v>
      </c>
      <c r="R65" s="7">
        <f t="shared" si="0"/>
        <v>0.55135000000000001</v>
      </c>
      <c r="S65" s="7">
        <f t="shared" si="1"/>
        <v>0</v>
      </c>
      <c r="T65" s="7">
        <f t="shared" si="2"/>
        <v>0</v>
      </c>
      <c r="U65" s="7">
        <f t="shared" si="3"/>
        <v>0</v>
      </c>
      <c r="V65" s="7">
        <f t="shared" si="4"/>
        <v>0</v>
      </c>
      <c r="W65" s="7">
        <f t="shared" si="5"/>
        <v>0</v>
      </c>
      <c r="X65" s="3">
        <f t="shared" si="6"/>
        <v>0.55135000000000001</v>
      </c>
      <c r="Y65" s="4">
        <f t="shared" si="7"/>
        <v>5.0000000000000001E-3</v>
      </c>
      <c r="Z65" s="4">
        <f t="shared" si="8"/>
        <v>5.1623071071471396E-9</v>
      </c>
      <c r="AA65" s="8">
        <f t="shared" si="9"/>
        <v>1.0324614214294279E-6</v>
      </c>
      <c r="AB65">
        <v>1</v>
      </c>
      <c r="AC65" s="7">
        <f t="shared" si="10"/>
        <v>1500.0882160000001</v>
      </c>
      <c r="AD65" s="7">
        <f t="shared" si="12"/>
        <v>1.5487832117608948E-3</v>
      </c>
      <c r="AE65" s="7">
        <f t="shared" si="13"/>
        <v>5.692476047051151E-7</v>
      </c>
      <c r="AF65" s="4">
        <f t="shared" si="14"/>
        <v>1.4050534681831866E-5</v>
      </c>
    </row>
    <row r="66" spans="1:32" x14ac:dyDescent="0.25">
      <c r="A66">
        <v>6</v>
      </c>
      <c r="B66" s="7">
        <v>577.80999999999995</v>
      </c>
      <c r="C66">
        <v>11</v>
      </c>
      <c r="D66" t="s">
        <v>14</v>
      </c>
      <c r="E66" s="4">
        <v>5.0000000000000001E-3</v>
      </c>
      <c r="F66" s="3">
        <v>0</v>
      </c>
      <c r="G66" s="3">
        <v>0</v>
      </c>
      <c r="H66" s="3">
        <v>0</v>
      </c>
      <c r="I66" s="4">
        <v>0</v>
      </c>
      <c r="J66" s="3">
        <v>0</v>
      </c>
      <c r="K66" s="4">
        <v>0</v>
      </c>
      <c r="L66" s="3">
        <v>0</v>
      </c>
      <c r="M66" s="4">
        <v>0</v>
      </c>
      <c r="N66" s="3">
        <v>0</v>
      </c>
      <c r="O66" s="4">
        <v>0</v>
      </c>
      <c r="P66" s="3">
        <v>0</v>
      </c>
      <c r="Q66" s="4">
        <v>0</v>
      </c>
      <c r="R66" s="7">
        <f t="shared" ref="R66:R129" si="15">E66*B66</f>
        <v>2.8890499999999997</v>
      </c>
      <c r="S66" s="7">
        <f t="shared" ref="S66:S129" si="16">MIN(B66,H66)*I66</f>
        <v>0</v>
      </c>
      <c r="T66" s="7">
        <f t="shared" ref="T66:T129" si="17">IF(MIN($B66,H66)=$B66,0,(MIN(J66,$B66)-H66)*K66)</f>
        <v>0</v>
      </c>
      <c r="U66" s="7">
        <f t="shared" ref="U66:U129" si="18">IF(MIN($B66,J66)=$B66,0,(MIN(L66,$B66)-J66)*M66)</f>
        <v>0</v>
      </c>
      <c r="V66" s="7">
        <f t="shared" ref="V66:V129" si="19">IF(MIN($B66,L66)=$B66,0,(MIN(N66,$B66)-L66)*O66)</f>
        <v>0</v>
      </c>
      <c r="W66" s="7">
        <f t="shared" ref="W66:W129" si="20">IF(MIN($B66,N66)=$B66,0,(MIN(P66,$B66)-N66)*Q66)</f>
        <v>0</v>
      </c>
      <c r="X66" s="3">
        <f t="shared" ref="X66:X129" si="21">MAX(G66,SUM(R66:W66))+F66</f>
        <v>2.8890499999999997</v>
      </c>
      <c r="Y66" s="4">
        <f t="shared" ref="Y66:Y129" si="22">X66/B66</f>
        <v>5.0000000000000001E-3</v>
      </c>
      <c r="Z66" s="4">
        <f t="shared" ref="Z66:Z129" si="23">(B66/B$566)*Y66</f>
        <v>2.7050264528708518E-8</v>
      </c>
      <c r="AA66" s="8">
        <f t="shared" ref="AA66:AA129" si="24">(B66/B$566)*C66</f>
        <v>5.9510581963158739E-5</v>
      </c>
      <c r="AB66">
        <v>1</v>
      </c>
      <c r="AC66" s="7">
        <f t="shared" ref="AC66:AC129" si="25">IF(C66&lt;31,1500,1500+((C66-30)*30))+(B66*0.0008)</f>
        <v>1500.462248</v>
      </c>
      <c r="AD66" s="7">
        <f t="shared" si="12"/>
        <v>8.1175801447481294E-3</v>
      </c>
      <c r="AE66" s="7">
        <f t="shared" si="13"/>
        <v>1.5629913347333066E-5</v>
      </c>
      <c r="AF66" s="4">
        <f t="shared" si="14"/>
        <v>1.4075924712440876E-5</v>
      </c>
    </row>
    <row r="67" spans="1:32" x14ac:dyDescent="0.25">
      <c r="A67">
        <v>8</v>
      </c>
      <c r="B67" s="7">
        <v>1348.9</v>
      </c>
      <c r="C67">
        <v>3</v>
      </c>
      <c r="D67" t="s">
        <v>14</v>
      </c>
      <c r="E67" s="4">
        <v>5.0000000000000001E-3</v>
      </c>
      <c r="F67" s="3">
        <v>0</v>
      </c>
      <c r="G67" s="3">
        <v>0</v>
      </c>
      <c r="H67" s="3">
        <v>0</v>
      </c>
      <c r="I67" s="4">
        <v>0</v>
      </c>
      <c r="J67" s="3">
        <v>0</v>
      </c>
      <c r="K67" s="4">
        <v>0</v>
      </c>
      <c r="L67" s="3">
        <v>0</v>
      </c>
      <c r="M67" s="4">
        <v>0</v>
      </c>
      <c r="N67" s="3">
        <v>0</v>
      </c>
      <c r="O67" s="4">
        <v>0</v>
      </c>
      <c r="P67" s="3">
        <v>0</v>
      </c>
      <c r="Q67" s="4">
        <v>0</v>
      </c>
      <c r="R67" s="7">
        <f t="shared" si="15"/>
        <v>6.7445000000000004</v>
      </c>
      <c r="S67" s="7">
        <f t="shared" si="16"/>
        <v>0</v>
      </c>
      <c r="T67" s="7">
        <f t="shared" si="17"/>
        <v>0</v>
      </c>
      <c r="U67" s="7">
        <f t="shared" si="18"/>
        <v>0</v>
      </c>
      <c r="V67" s="7">
        <f t="shared" si="19"/>
        <v>0</v>
      </c>
      <c r="W67" s="7">
        <f t="shared" si="20"/>
        <v>0</v>
      </c>
      <c r="X67" s="3">
        <f t="shared" si="21"/>
        <v>6.7445000000000004</v>
      </c>
      <c r="Y67" s="4">
        <f t="shared" si="22"/>
        <v>5.0000000000000001E-3</v>
      </c>
      <c r="Z67" s="4">
        <f t="shared" si="23"/>
        <v>6.3148962154990274E-8</v>
      </c>
      <c r="AA67" s="8">
        <f t="shared" si="24"/>
        <v>3.7889377292994159E-5</v>
      </c>
      <c r="AB67">
        <v>1</v>
      </c>
      <c r="AC67" s="7">
        <f t="shared" si="25"/>
        <v>1501.0791200000001</v>
      </c>
      <c r="AD67" s="7">
        <f t="shared" ref="AD67:AD130" si="26">AC67*(B67/B$566)</f>
        <v>1.8958317708105219E-2</v>
      </c>
      <c r="AE67" s="7">
        <f t="shared" ref="AE67:AE130" si="27">X67*(B67/B$566)</f>
        <v>8.5181635050866382E-5</v>
      </c>
      <c r="AF67" s="4">
        <f t="shared" ref="AF67:AF130" si="28">((AC67+X67)/B67)*(B67/B$566)</f>
        <v>1.4117799201687364E-5</v>
      </c>
    </row>
    <row r="68" spans="1:32" x14ac:dyDescent="0.25">
      <c r="A68">
        <v>18</v>
      </c>
      <c r="B68" s="7">
        <v>3602.53</v>
      </c>
      <c r="C68">
        <v>4</v>
      </c>
      <c r="D68" t="s">
        <v>14</v>
      </c>
      <c r="E68" s="4">
        <v>5.0000000000000001E-3</v>
      </c>
      <c r="F68" s="3">
        <v>0</v>
      </c>
      <c r="G68" s="3">
        <v>0</v>
      </c>
      <c r="H68" s="3">
        <v>0</v>
      </c>
      <c r="I68" s="4">
        <v>0</v>
      </c>
      <c r="J68" s="3">
        <v>0</v>
      </c>
      <c r="K68" s="4">
        <v>0</v>
      </c>
      <c r="L68" s="3">
        <v>0</v>
      </c>
      <c r="M68" s="4">
        <v>0</v>
      </c>
      <c r="N68" s="3">
        <v>0</v>
      </c>
      <c r="O68" s="4">
        <v>0</v>
      </c>
      <c r="P68" s="3">
        <v>0</v>
      </c>
      <c r="Q68" s="4">
        <v>0</v>
      </c>
      <c r="R68" s="7">
        <f t="shared" si="15"/>
        <v>18.012650000000001</v>
      </c>
      <c r="S68" s="7">
        <f t="shared" si="16"/>
        <v>0</v>
      </c>
      <c r="T68" s="7">
        <f t="shared" si="17"/>
        <v>0</v>
      </c>
      <c r="U68" s="7">
        <f t="shared" si="18"/>
        <v>0</v>
      </c>
      <c r="V68" s="7">
        <f t="shared" si="19"/>
        <v>0</v>
      </c>
      <c r="W68" s="7">
        <f t="shared" si="20"/>
        <v>0</v>
      </c>
      <c r="X68" s="3">
        <f t="shared" si="21"/>
        <v>18.012650000000001</v>
      </c>
      <c r="Y68" s="4">
        <f t="shared" si="22"/>
        <v>5.0000000000000001E-3</v>
      </c>
      <c r="Z68" s="4">
        <f t="shared" si="23"/>
        <v>1.6865299920840467E-7</v>
      </c>
      <c r="AA68" s="8">
        <f t="shared" si="24"/>
        <v>1.3492239936672374E-4</v>
      </c>
      <c r="AB68">
        <v>1</v>
      </c>
      <c r="AC68" s="7">
        <f t="shared" si="25"/>
        <v>1502.882024</v>
      </c>
      <c r="AD68" s="7">
        <f t="shared" si="26"/>
        <v>5.0693112160799525E-2</v>
      </c>
      <c r="AE68" s="7">
        <f t="shared" si="27"/>
        <v>6.0757748923825406E-4</v>
      </c>
      <c r="AF68" s="4">
        <f t="shared" si="28"/>
        <v>1.4240183884669321E-5</v>
      </c>
    </row>
    <row r="69" spans="1:32" x14ac:dyDescent="0.25">
      <c r="A69">
        <v>20</v>
      </c>
      <c r="B69" s="7">
        <v>3795.54</v>
      </c>
      <c r="C69">
        <v>2</v>
      </c>
      <c r="D69" t="s">
        <v>14</v>
      </c>
      <c r="E69" s="4">
        <v>5.0000000000000001E-3</v>
      </c>
      <c r="F69" s="3">
        <v>0</v>
      </c>
      <c r="G69" s="3">
        <v>0</v>
      </c>
      <c r="H69" s="3">
        <v>0</v>
      </c>
      <c r="I69" s="4">
        <v>0</v>
      </c>
      <c r="J69" s="3">
        <v>0</v>
      </c>
      <c r="K69" s="4">
        <v>0</v>
      </c>
      <c r="L69" s="3">
        <v>0</v>
      </c>
      <c r="M69" s="4">
        <v>0</v>
      </c>
      <c r="N69" s="3">
        <v>0</v>
      </c>
      <c r="O69" s="4">
        <v>0</v>
      </c>
      <c r="P69" s="3">
        <v>0</v>
      </c>
      <c r="Q69" s="4">
        <v>0</v>
      </c>
      <c r="R69" s="7">
        <f t="shared" si="15"/>
        <v>18.977699999999999</v>
      </c>
      <c r="S69" s="7">
        <f t="shared" si="16"/>
        <v>0</v>
      </c>
      <c r="T69" s="7">
        <f t="shared" si="17"/>
        <v>0</v>
      </c>
      <c r="U69" s="7">
        <f t="shared" si="18"/>
        <v>0</v>
      </c>
      <c r="V69" s="7">
        <f t="shared" si="19"/>
        <v>0</v>
      </c>
      <c r="W69" s="7">
        <f t="shared" si="20"/>
        <v>0</v>
      </c>
      <c r="X69" s="3">
        <f t="shared" si="21"/>
        <v>18.977699999999999</v>
      </c>
      <c r="Y69" s="4">
        <f t="shared" si="22"/>
        <v>5.0000000000000001E-3</v>
      </c>
      <c r="Z69" s="4">
        <f t="shared" si="23"/>
        <v>1.776887922142129E-7</v>
      </c>
      <c r="AA69" s="8">
        <f t="shared" si="24"/>
        <v>7.1075516885685152E-5</v>
      </c>
      <c r="AB69">
        <v>1</v>
      </c>
      <c r="AC69" s="7">
        <f t="shared" si="25"/>
        <v>1503.0364320000001</v>
      </c>
      <c r="AD69" s="7">
        <f t="shared" si="26"/>
        <v>5.3414545651207984E-2</v>
      </c>
      <c r="AE69" s="7">
        <f t="shared" si="27"/>
        <v>6.7442491840073347E-4</v>
      </c>
      <c r="AF69" s="4">
        <f t="shared" si="28"/>
        <v>1.4250665404556063E-5</v>
      </c>
    </row>
    <row r="70" spans="1:32" x14ac:dyDescent="0.25">
      <c r="A70">
        <v>22</v>
      </c>
      <c r="B70" s="7">
        <v>4694.28</v>
      </c>
      <c r="C70">
        <v>33</v>
      </c>
      <c r="D70" t="s">
        <v>14</v>
      </c>
      <c r="E70" s="4">
        <v>5.0000000000000001E-3</v>
      </c>
      <c r="F70" s="3">
        <v>0</v>
      </c>
      <c r="G70" s="3">
        <v>0</v>
      </c>
      <c r="H70" s="3">
        <v>0</v>
      </c>
      <c r="I70" s="4">
        <v>0</v>
      </c>
      <c r="J70" s="3">
        <v>0</v>
      </c>
      <c r="K70" s="4">
        <v>0</v>
      </c>
      <c r="L70" s="3">
        <v>0</v>
      </c>
      <c r="M70" s="4">
        <v>0</v>
      </c>
      <c r="N70" s="3">
        <v>0</v>
      </c>
      <c r="O70" s="4">
        <v>0</v>
      </c>
      <c r="P70" s="3">
        <v>0</v>
      </c>
      <c r="Q70" s="4">
        <v>0</v>
      </c>
      <c r="R70" s="7">
        <f t="shared" si="15"/>
        <v>23.471399999999999</v>
      </c>
      <c r="S70" s="7">
        <f t="shared" si="16"/>
        <v>0</v>
      </c>
      <c r="T70" s="7">
        <f t="shared" si="17"/>
        <v>0</v>
      </c>
      <c r="U70" s="7">
        <f t="shared" si="18"/>
        <v>0</v>
      </c>
      <c r="V70" s="7">
        <f t="shared" si="19"/>
        <v>0</v>
      </c>
      <c r="W70" s="7">
        <f t="shared" si="20"/>
        <v>0</v>
      </c>
      <c r="X70" s="3">
        <f t="shared" si="21"/>
        <v>23.471399999999999</v>
      </c>
      <c r="Y70" s="4">
        <f t="shared" si="22"/>
        <v>5.0000000000000001E-3</v>
      </c>
      <c r="Z70" s="4">
        <f t="shared" si="23"/>
        <v>2.197634443360721E-7</v>
      </c>
      <c r="AA70" s="8">
        <f t="shared" si="24"/>
        <v>1.4504387326180759E-3</v>
      </c>
      <c r="AB70">
        <v>1</v>
      </c>
      <c r="AC70" s="7">
        <f t="shared" si="25"/>
        <v>1593.7554239999999</v>
      </c>
      <c r="AD70" s="7">
        <f t="shared" si="26"/>
        <v>7.0049836281507391E-2</v>
      </c>
      <c r="AE70" s="7">
        <f t="shared" si="27"/>
        <v>1.0316311414779364E-3</v>
      </c>
      <c r="AF70" s="4">
        <f t="shared" si="28"/>
        <v>1.5142144785352669E-5</v>
      </c>
    </row>
    <row r="71" spans="1:32" x14ac:dyDescent="0.25">
      <c r="A71">
        <v>24</v>
      </c>
      <c r="B71" s="7">
        <v>5488.71</v>
      </c>
      <c r="C71">
        <v>15</v>
      </c>
      <c r="D71" t="s">
        <v>14</v>
      </c>
      <c r="E71" s="4">
        <v>5.0000000000000001E-3</v>
      </c>
      <c r="F71" s="3">
        <v>0</v>
      </c>
      <c r="G71" s="3">
        <v>0</v>
      </c>
      <c r="H71" s="3">
        <v>0</v>
      </c>
      <c r="I71" s="4">
        <v>0</v>
      </c>
      <c r="J71" s="3">
        <v>0</v>
      </c>
      <c r="K71" s="4">
        <v>0</v>
      </c>
      <c r="L71" s="3">
        <v>0</v>
      </c>
      <c r="M71" s="4">
        <v>0</v>
      </c>
      <c r="N71" s="3">
        <v>0</v>
      </c>
      <c r="O71" s="4">
        <v>0</v>
      </c>
      <c r="P71" s="3">
        <v>0</v>
      </c>
      <c r="Q71" s="4">
        <v>0</v>
      </c>
      <c r="R71" s="7">
        <f t="shared" si="15"/>
        <v>27.443550000000002</v>
      </c>
      <c r="S71" s="7">
        <f t="shared" si="16"/>
        <v>0</v>
      </c>
      <c r="T71" s="7">
        <f t="shared" si="17"/>
        <v>0</v>
      </c>
      <c r="U71" s="7">
        <f t="shared" si="18"/>
        <v>0</v>
      </c>
      <c r="V71" s="7">
        <f t="shared" si="19"/>
        <v>0</v>
      </c>
      <c r="W71" s="7">
        <f t="shared" si="20"/>
        <v>0</v>
      </c>
      <c r="X71" s="3">
        <f t="shared" si="21"/>
        <v>27.443550000000002</v>
      </c>
      <c r="Y71" s="4">
        <f t="shared" si="22"/>
        <v>5.0000000000000001E-3</v>
      </c>
      <c r="Z71" s="4">
        <f t="shared" si="23"/>
        <v>2.5695480767270859E-7</v>
      </c>
      <c r="AA71" s="8">
        <f t="shared" si="24"/>
        <v>7.7086442301812575E-4</v>
      </c>
      <c r="AB71">
        <v>1</v>
      </c>
      <c r="AC71" s="7">
        <f t="shared" si="25"/>
        <v>1504.3909679999999</v>
      </c>
      <c r="AD71" s="7">
        <f t="shared" si="26"/>
        <v>7.7312098369399965E-2</v>
      </c>
      <c r="AE71" s="7">
        <f t="shared" si="27"/>
        <v>1.4103504224212723E-3</v>
      </c>
      <c r="AF71" s="4">
        <f t="shared" si="28"/>
        <v>1.4342613982487914E-5</v>
      </c>
    </row>
    <row r="72" spans="1:32" x14ac:dyDescent="0.25">
      <c r="A72">
        <v>34</v>
      </c>
      <c r="B72" s="7">
        <v>8162.12</v>
      </c>
      <c r="C72">
        <v>10</v>
      </c>
      <c r="D72" t="s">
        <v>14</v>
      </c>
      <c r="E72" s="4">
        <v>5.0000000000000001E-3</v>
      </c>
      <c r="F72" s="3">
        <v>0</v>
      </c>
      <c r="G72" s="3">
        <v>0</v>
      </c>
      <c r="H72" s="3">
        <v>0</v>
      </c>
      <c r="I72" s="4">
        <v>0</v>
      </c>
      <c r="J72" s="3">
        <v>0</v>
      </c>
      <c r="K72" s="4">
        <v>0</v>
      </c>
      <c r="L72" s="3">
        <v>0</v>
      </c>
      <c r="M72" s="4">
        <v>0</v>
      </c>
      <c r="N72" s="3">
        <v>0</v>
      </c>
      <c r="O72" s="4">
        <v>0</v>
      </c>
      <c r="P72" s="3">
        <v>0</v>
      </c>
      <c r="Q72" s="4">
        <v>0</v>
      </c>
      <c r="R72" s="7">
        <f t="shared" si="15"/>
        <v>40.810600000000001</v>
      </c>
      <c r="S72" s="7">
        <f t="shared" si="16"/>
        <v>0</v>
      </c>
      <c r="T72" s="7">
        <f t="shared" si="17"/>
        <v>0</v>
      </c>
      <c r="U72" s="7">
        <f t="shared" si="18"/>
        <v>0</v>
      </c>
      <c r="V72" s="7">
        <f t="shared" si="19"/>
        <v>0</v>
      </c>
      <c r="W72" s="7">
        <f t="shared" si="20"/>
        <v>0</v>
      </c>
      <c r="X72" s="3">
        <f t="shared" si="21"/>
        <v>40.810600000000001</v>
      </c>
      <c r="Y72" s="4">
        <f t="shared" si="22"/>
        <v>5.0000000000000001E-3</v>
      </c>
      <c r="Z72" s="4">
        <f t="shared" si="23"/>
        <v>3.8211091035991482E-7</v>
      </c>
      <c r="AA72" s="8">
        <f t="shared" si="24"/>
        <v>7.6422182071982959E-4</v>
      </c>
      <c r="AB72">
        <v>1</v>
      </c>
      <c r="AC72" s="7">
        <f t="shared" si="25"/>
        <v>1506.5296960000001</v>
      </c>
      <c r="AD72" s="7">
        <f t="shared" si="26"/>
        <v>0.11513228672456115</v>
      </c>
      <c r="AE72" s="7">
        <f t="shared" si="27"/>
        <v>3.118835103666868E-3</v>
      </c>
      <c r="AF72" s="4">
        <f t="shared" si="28"/>
        <v>1.4487795061605076E-5</v>
      </c>
    </row>
    <row r="73" spans="1:32" x14ac:dyDescent="0.25">
      <c r="A73">
        <v>36</v>
      </c>
      <c r="B73" s="7">
        <v>9578.91</v>
      </c>
      <c r="C73">
        <v>3</v>
      </c>
      <c r="D73" t="s">
        <v>14</v>
      </c>
      <c r="E73" s="4">
        <v>5.0000000000000001E-3</v>
      </c>
      <c r="F73" s="3">
        <v>0</v>
      </c>
      <c r="G73" s="3">
        <v>0</v>
      </c>
      <c r="H73" s="3">
        <v>0</v>
      </c>
      <c r="I73" s="4">
        <v>0</v>
      </c>
      <c r="J73" s="3">
        <v>0</v>
      </c>
      <c r="K73" s="4">
        <v>0</v>
      </c>
      <c r="L73" s="3">
        <v>0</v>
      </c>
      <c r="M73" s="4">
        <v>0</v>
      </c>
      <c r="N73" s="3">
        <v>0</v>
      </c>
      <c r="O73" s="4">
        <v>0</v>
      </c>
      <c r="P73" s="3">
        <v>0</v>
      </c>
      <c r="Q73" s="4">
        <v>0</v>
      </c>
      <c r="R73" s="7">
        <f t="shared" si="15"/>
        <v>47.894550000000002</v>
      </c>
      <c r="S73" s="7">
        <f t="shared" si="16"/>
        <v>0</v>
      </c>
      <c r="T73" s="7">
        <f t="shared" si="17"/>
        <v>0</v>
      </c>
      <c r="U73" s="7">
        <f t="shared" si="18"/>
        <v>0</v>
      </c>
      <c r="V73" s="7">
        <f t="shared" si="19"/>
        <v>0</v>
      </c>
      <c r="W73" s="7">
        <f t="shared" si="20"/>
        <v>0</v>
      </c>
      <c r="X73" s="3">
        <f t="shared" si="21"/>
        <v>47.894550000000002</v>
      </c>
      <c r="Y73" s="4">
        <f t="shared" si="22"/>
        <v>5.0000000000000001E-3</v>
      </c>
      <c r="Z73" s="4">
        <f t="shared" si="23"/>
        <v>4.4843815336648959E-7</v>
      </c>
      <c r="AA73" s="8">
        <f t="shared" si="24"/>
        <v>2.6906289201989375E-4</v>
      </c>
      <c r="AB73">
        <v>1</v>
      </c>
      <c r="AC73" s="7">
        <f t="shared" si="25"/>
        <v>1507.6631279999999</v>
      </c>
      <c r="AD73" s="7">
        <f t="shared" si="26"/>
        <v>0.13521873380381308</v>
      </c>
      <c r="AE73" s="7">
        <f t="shared" si="27"/>
        <v>4.2955487116638005E-3</v>
      </c>
      <c r="AF73" s="4">
        <f t="shared" si="28"/>
        <v>1.4564734663492701E-5</v>
      </c>
    </row>
    <row r="74" spans="1:32" x14ac:dyDescent="0.25">
      <c r="A74">
        <v>37</v>
      </c>
      <c r="B74" s="7">
        <v>9736.7099999999991</v>
      </c>
      <c r="C74">
        <v>2</v>
      </c>
      <c r="D74" t="s">
        <v>17</v>
      </c>
      <c r="E74" s="4">
        <v>0</v>
      </c>
      <c r="F74" s="3">
        <v>0</v>
      </c>
      <c r="G74" s="3">
        <v>0</v>
      </c>
      <c r="H74" s="3">
        <v>2100000</v>
      </c>
      <c r="I74" s="4">
        <v>5.0000000000000001E-3</v>
      </c>
      <c r="J74" s="3">
        <v>20000000</v>
      </c>
      <c r="K74" s="4">
        <v>2.5000000000000001E-3</v>
      </c>
      <c r="L74" s="3">
        <v>25000000</v>
      </c>
      <c r="M74" s="4">
        <v>1.1999999999999999E-3</v>
      </c>
      <c r="N74" s="3">
        <v>30000000</v>
      </c>
      <c r="O74" s="4">
        <v>1.1999999999999999E-3</v>
      </c>
      <c r="P74" s="3">
        <v>33600000</v>
      </c>
      <c r="Q74" s="4">
        <v>1.1999999999999999E-3</v>
      </c>
      <c r="R74" s="7">
        <f t="shared" si="15"/>
        <v>0</v>
      </c>
      <c r="S74" s="7">
        <f t="shared" si="16"/>
        <v>48.683549999999997</v>
      </c>
      <c r="T74" s="7">
        <f t="shared" si="17"/>
        <v>0</v>
      </c>
      <c r="U74" s="7">
        <f t="shared" si="18"/>
        <v>0</v>
      </c>
      <c r="V74" s="7">
        <f t="shared" si="19"/>
        <v>0</v>
      </c>
      <c r="W74" s="7">
        <f t="shared" si="20"/>
        <v>0</v>
      </c>
      <c r="X74" s="3">
        <f t="shared" si="21"/>
        <v>48.683549999999997</v>
      </c>
      <c r="Y74" s="4">
        <f t="shared" si="22"/>
        <v>5.0000000000000001E-3</v>
      </c>
      <c r="Z74" s="4">
        <f t="shared" si="23"/>
        <v>4.5582558477582855E-7</v>
      </c>
      <c r="AA74" s="8">
        <f t="shared" si="24"/>
        <v>1.8233023391033142E-4</v>
      </c>
      <c r="AB74">
        <v>1</v>
      </c>
      <c r="AC74" s="7">
        <f t="shared" si="25"/>
        <v>1507.789368</v>
      </c>
      <c r="AD74" s="7">
        <f t="shared" si="26"/>
        <v>0.13745779407747538</v>
      </c>
      <c r="AE74" s="7">
        <f t="shared" si="27"/>
        <v>4.438241529542657E-3</v>
      </c>
      <c r="AF74" s="4">
        <f t="shared" si="28"/>
        <v>1.4573304083927534E-5</v>
      </c>
    </row>
    <row r="75" spans="1:32" x14ac:dyDescent="0.25">
      <c r="A75">
        <v>40</v>
      </c>
      <c r="B75" s="7">
        <v>11671.29</v>
      </c>
      <c r="C75">
        <v>10</v>
      </c>
      <c r="D75" t="s">
        <v>14</v>
      </c>
      <c r="E75" s="4">
        <v>5.0000000000000001E-3</v>
      </c>
      <c r="F75" s="3">
        <v>0</v>
      </c>
      <c r="G75" s="3">
        <v>0</v>
      </c>
      <c r="H75" s="3">
        <v>0</v>
      </c>
      <c r="I75" s="4">
        <v>0</v>
      </c>
      <c r="J75" s="3">
        <v>0</v>
      </c>
      <c r="K75" s="4">
        <v>0</v>
      </c>
      <c r="L75" s="3">
        <v>0</v>
      </c>
      <c r="M75" s="4">
        <v>0</v>
      </c>
      <c r="N75" s="3">
        <v>0</v>
      </c>
      <c r="O75" s="4">
        <v>0</v>
      </c>
      <c r="P75" s="3">
        <v>0</v>
      </c>
      <c r="Q75" s="4">
        <v>0</v>
      </c>
      <c r="R75" s="7">
        <f t="shared" si="15"/>
        <v>58.356450000000002</v>
      </c>
      <c r="S75" s="7">
        <f t="shared" si="16"/>
        <v>0</v>
      </c>
      <c r="T75" s="7">
        <f t="shared" si="17"/>
        <v>0</v>
      </c>
      <c r="U75" s="7">
        <f t="shared" si="18"/>
        <v>0</v>
      </c>
      <c r="V75" s="7">
        <f t="shared" si="19"/>
        <v>0</v>
      </c>
      <c r="W75" s="7">
        <f t="shared" si="20"/>
        <v>0</v>
      </c>
      <c r="X75" s="3">
        <f t="shared" si="21"/>
        <v>58.356450000000002</v>
      </c>
      <c r="Y75" s="4">
        <f t="shared" si="22"/>
        <v>5.0000000000000001E-3</v>
      </c>
      <c r="Z75" s="4">
        <f t="shared" si="23"/>
        <v>5.4639324672690073E-7</v>
      </c>
      <c r="AA75" s="8">
        <f t="shared" si="24"/>
        <v>1.0927864934538014E-3</v>
      </c>
      <c r="AB75">
        <v>1</v>
      </c>
      <c r="AC75" s="7">
        <f t="shared" si="25"/>
        <v>1509.3370319999999</v>
      </c>
      <c r="AD75" s="7">
        <f t="shared" si="26"/>
        <v>0.1649383122639248</v>
      </c>
      <c r="AE75" s="7">
        <f t="shared" si="27"/>
        <v>6.3771140365912089E-3</v>
      </c>
      <c r="AF75" s="4">
        <f t="shared" si="28"/>
        <v>1.4678362571790778E-5</v>
      </c>
    </row>
    <row r="76" spans="1:32" x14ac:dyDescent="0.25">
      <c r="A76">
        <v>44</v>
      </c>
      <c r="B76" s="7">
        <v>12683.28</v>
      </c>
      <c r="C76">
        <v>26</v>
      </c>
      <c r="D76" t="s">
        <v>14</v>
      </c>
      <c r="E76" s="4">
        <v>5.0000000000000001E-3</v>
      </c>
      <c r="F76" s="3">
        <v>0</v>
      </c>
      <c r="G76" s="3">
        <v>0</v>
      </c>
      <c r="H76" s="3">
        <v>0</v>
      </c>
      <c r="I76" s="4">
        <v>0</v>
      </c>
      <c r="J76" s="3">
        <v>0</v>
      </c>
      <c r="K76" s="4">
        <v>0</v>
      </c>
      <c r="L76" s="3">
        <v>0</v>
      </c>
      <c r="M76" s="4">
        <v>0</v>
      </c>
      <c r="N76" s="3">
        <v>0</v>
      </c>
      <c r="O76" s="4">
        <v>0</v>
      </c>
      <c r="P76" s="3">
        <v>0</v>
      </c>
      <c r="Q76" s="4">
        <v>0</v>
      </c>
      <c r="R76" s="7">
        <f t="shared" si="15"/>
        <v>63.416400000000003</v>
      </c>
      <c r="S76" s="7">
        <f t="shared" si="16"/>
        <v>0</v>
      </c>
      <c r="T76" s="7">
        <f t="shared" si="17"/>
        <v>0</v>
      </c>
      <c r="U76" s="7">
        <f t="shared" si="18"/>
        <v>0</v>
      </c>
      <c r="V76" s="7">
        <f t="shared" si="19"/>
        <v>0</v>
      </c>
      <c r="W76" s="7">
        <f t="shared" si="20"/>
        <v>0</v>
      </c>
      <c r="X76" s="3">
        <f t="shared" si="21"/>
        <v>63.416400000000003</v>
      </c>
      <c r="Y76" s="4">
        <f t="shared" si="22"/>
        <v>5.0000000000000001E-3</v>
      </c>
      <c r="Z76" s="4">
        <f t="shared" si="23"/>
        <v>5.9376971511686924E-7</v>
      </c>
      <c r="AA76" s="8">
        <f t="shared" si="24"/>
        <v>3.0876025186077202E-3</v>
      </c>
      <c r="AB76">
        <v>1</v>
      </c>
      <c r="AC76" s="7">
        <f t="shared" si="25"/>
        <v>1510.146624</v>
      </c>
      <c r="AD76" s="7">
        <f t="shared" si="26"/>
        <v>0.17933586614343636</v>
      </c>
      <c r="AE76" s="7">
        <f t="shared" si="27"/>
        <v>7.530947552347486E-3</v>
      </c>
      <c r="AF76" s="4">
        <f t="shared" si="28"/>
        <v>1.4733319275123142E-5</v>
      </c>
    </row>
    <row r="77" spans="1:32" x14ac:dyDescent="0.25">
      <c r="A77">
        <v>47</v>
      </c>
      <c r="B77" s="7">
        <v>13325</v>
      </c>
      <c r="C77">
        <v>6</v>
      </c>
      <c r="D77" t="s">
        <v>14</v>
      </c>
      <c r="E77" s="4">
        <v>5.0000000000000001E-3</v>
      </c>
      <c r="F77" s="3">
        <v>0</v>
      </c>
      <c r="G77" s="3">
        <v>0</v>
      </c>
      <c r="H77" s="3">
        <v>0</v>
      </c>
      <c r="I77" s="4">
        <v>0</v>
      </c>
      <c r="J77" s="3">
        <v>0</v>
      </c>
      <c r="K77" s="4">
        <v>0</v>
      </c>
      <c r="L77" s="3">
        <v>0</v>
      </c>
      <c r="M77" s="4">
        <v>0</v>
      </c>
      <c r="N77" s="3">
        <v>0</v>
      </c>
      <c r="O77" s="4">
        <v>0</v>
      </c>
      <c r="P77" s="3">
        <v>0</v>
      </c>
      <c r="Q77" s="4">
        <v>0</v>
      </c>
      <c r="R77" s="7">
        <f t="shared" si="15"/>
        <v>66.625</v>
      </c>
      <c r="S77" s="7">
        <f t="shared" si="16"/>
        <v>0</v>
      </c>
      <c r="T77" s="7">
        <f t="shared" si="17"/>
        <v>0</v>
      </c>
      <c r="U77" s="7">
        <f t="shared" si="18"/>
        <v>0</v>
      </c>
      <c r="V77" s="7">
        <f t="shared" si="19"/>
        <v>0</v>
      </c>
      <c r="W77" s="7">
        <f t="shared" si="20"/>
        <v>0</v>
      </c>
      <c r="X77" s="3">
        <f t="shared" si="21"/>
        <v>66.625</v>
      </c>
      <c r="Y77" s="4">
        <f t="shared" si="22"/>
        <v>5.0000000000000001E-3</v>
      </c>
      <c r="Z77" s="4">
        <f t="shared" si="23"/>
        <v>6.2381193618151477E-7</v>
      </c>
      <c r="AA77" s="8">
        <f t="shared" si="24"/>
        <v>7.485743234178176E-4</v>
      </c>
      <c r="AB77">
        <v>1</v>
      </c>
      <c r="AC77" s="7">
        <f t="shared" si="25"/>
        <v>1510.66</v>
      </c>
      <c r="AD77" s="7">
        <f t="shared" si="26"/>
        <v>0.1884735479023934</v>
      </c>
      <c r="AE77" s="7">
        <f t="shared" si="27"/>
        <v>8.3122940496186837E-3</v>
      </c>
      <c r="AF77" s="4">
        <f t="shared" si="28"/>
        <v>1.4768168251558131E-5</v>
      </c>
    </row>
    <row r="78" spans="1:32" x14ac:dyDescent="0.25">
      <c r="A78">
        <v>50</v>
      </c>
      <c r="B78" s="7">
        <v>13960.19</v>
      </c>
      <c r="C78">
        <v>2</v>
      </c>
      <c r="D78" t="s">
        <v>14</v>
      </c>
      <c r="E78" s="4">
        <v>5.0000000000000001E-3</v>
      </c>
      <c r="F78" s="3">
        <v>0</v>
      </c>
      <c r="G78" s="3">
        <v>0</v>
      </c>
      <c r="H78" s="3">
        <v>0</v>
      </c>
      <c r="I78" s="4">
        <v>0</v>
      </c>
      <c r="J78" s="3">
        <v>0</v>
      </c>
      <c r="K78" s="4">
        <v>0</v>
      </c>
      <c r="L78" s="3">
        <v>0</v>
      </c>
      <c r="M78" s="4">
        <v>0</v>
      </c>
      <c r="N78" s="3">
        <v>0</v>
      </c>
      <c r="O78" s="4">
        <v>0</v>
      </c>
      <c r="P78" s="3">
        <v>0</v>
      </c>
      <c r="Q78" s="4">
        <v>0</v>
      </c>
      <c r="R78" s="7">
        <f t="shared" si="15"/>
        <v>69.80095</v>
      </c>
      <c r="S78" s="7">
        <f t="shared" si="16"/>
        <v>0</v>
      </c>
      <c r="T78" s="7">
        <f t="shared" si="17"/>
        <v>0</v>
      </c>
      <c r="U78" s="7">
        <f t="shared" si="18"/>
        <v>0</v>
      </c>
      <c r="V78" s="7">
        <f t="shared" si="19"/>
        <v>0</v>
      </c>
      <c r="W78" s="7">
        <f t="shared" si="20"/>
        <v>0</v>
      </c>
      <c r="X78" s="3">
        <f t="shared" si="21"/>
        <v>69.80095</v>
      </c>
      <c r="Y78" s="4">
        <f t="shared" si="22"/>
        <v>5.0000000000000001E-3</v>
      </c>
      <c r="Z78" s="4">
        <f t="shared" si="23"/>
        <v>6.5354845428606534E-7</v>
      </c>
      <c r="AA78" s="8">
        <f t="shared" si="24"/>
        <v>2.6141938171442611E-4</v>
      </c>
      <c r="AB78">
        <v>1</v>
      </c>
      <c r="AC78" s="7">
        <f t="shared" si="25"/>
        <v>1511.168152</v>
      </c>
      <c r="AD78" s="7">
        <f t="shared" si="26"/>
        <v>0.19752432198118594</v>
      </c>
      <c r="AE78" s="7">
        <f t="shared" si="27"/>
        <v>9.1236605960397857E-3</v>
      </c>
      <c r="AF78" s="4">
        <f t="shared" si="28"/>
        <v>1.4802662612559409E-5</v>
      </c>
    </row>
    <row r="79" spans="1:32" x14ac:dyDescent="0.25">
      <c r="A79">
        <v>52</v>
      </c>
      <c r="B79" s="7">
        <v>14316.95</v>
      </c>
      <c r="C79">
        <v>18</v>
      </c>
      <c r="D79" t="s">
        <v>14</v>
      </c>
      <c r="E79" s="4">
        <v>5.0000000000000001E-3</v>
      </c>
      <c r="F79" s="3">
        <v>0</v>
      </c>
      <c r="G79" s="3">
        <v>0</v>
      </c>
      <c r="H79" s="3">
        <v>0</v>
      </c>
      <c r="I79" s="4">
        <v>0</v>
      </c>
      <c r="J79" s="3">
        <v>0</v>
      </c>
      <c r="K79" s="4">
        <v>0</v>
      </c>
      <c r="L79" s="3">
        <v>0</v>
      </c>
      <c r="M79" s="4">
        <v>0</v>
      </c>
      <c r="N79" s="3">
        <v>0</v>
      </c>
      <c r="O79" s="4">
        <v>0</v>
      </c>
      <c r="P79" s="3">
        <v>0</v>
      </c>
      <c r="Q79" s="4">
        <v>0</v>
      </c>
      <c r="R79" s="7">
        <f t="shared" si="15"/>
        <v>71.58475</v>
      </c>
      <c r="S79" s="7">
        <f t="shared" si="16"/>
        <v>0</v>
      </c>
      <c r="T79" s="7">
        <f t="shared" si="17"/>
        <v>0</v>
      </c>
      <c r="U79" s="7">
        <f t="shared" si="18"/>
        <v>0</v>
      </c>
      <c r="V79" s="7">
        <f t="shared" si="19"/>
        <v>0</v>
      </c>
      <c r="W79" s="7">
        <f t="shared" si="20"/>
        <v>0</v>
      </c>
      <c r="X79" s="3">
        <f t="shared" si="21"/>
        <v>71.58475</v>
      </c>
      <c r="Y79" s="4">
        <f t="shared" si="22"/>
        <v>5.0000000000000001E-3</v>
      </c>
      <c r="Z79" s="4">
        <f t="shared" si="23"/>
        <v>6.7025022887159006E-7</v>
      </c>
      <c r="AA79" s="8">
        <f t="shared" si="24"/>
        <v>2.4129008239377244E-3</v>
      </c>
      <c r="AB79">
        <v>1</v>
      </c>
      <c r="AC79" s="7">
        <f t="shared" si="25"/>
        <v>1511.4535599999999</v>
      </c>
      <c r="AD79" s="7">
        <f t="shared" si="26"/>
        <v>0.20261041890375592</v>
      </c>
      <c r="AE79" s="7">
        <f t="shared" si="27"/>
        <v>9.5959390142431114E-3</v>
      </c>
      <c r="AF79" s="4">
        <f t="shared" si="28"/>
        <v>1.4822036671078617E-5</v>
      </c>
    </row>
    <row r="80" spans="1:32" x14ac:dyDescent="0.25">
      <c r="A80">
        <v>57</v>
      </c>
      <c r="B80" s="7">
        <v>15383.62</v>
      </c>
      <c r="C80">
        <v>1</v>
      </c>
      <c r="D80" t="s">
        <v>17</v>
      </c>
      <c r="E80" s="4">
        <v>0</v>
      </c>
      <c r="F80" s="3">
        <v>0</v>
      </c>
      <c r="G80" s="3">
        <v>0</v>
      </c>
      <c r="H80" s="3">
        <v>1000000</v>
      </c>
      <c r="I80" s="4">
        <v>5.0000000000000001E-3</v>
      </c>
      <c r="J80" s="3">
        <v>11000000</v>
      </c>
      <c r="K80" s="4">
        <v>2.5000000000000001E-3</v>
      </c>
      <c r="L80" s="3">
        <v>12000000</v>
      </c>
      <c r="M80" s="4">
        <v>0</v>
      </c>
      <c r="N80" s="3">
        <v>8000000</v>
      </c>
      <c r="O80" s="4">
        <v>0</v>
      </c>
      <c r="P80" s="3">
        <v>16000000</v>
      </c>
      <c r="Q80" s="4">
        <v>0</v>
      </c>
      <c r="R80" s="7">
        <f t="shared" si="15"/>
        <v>0</v>
      </c>
      <c r="S80" s="7">
        <f t="shared" si="16"/>
        <v>76.91810000000001</v>
      </c>
      <c r="T80" s="7">
        <f t="shared" si="17"/>
        <v>0</v>
      </c>
      <c r="U80" s="7">
        <f t="shared" si="18"/>
        <v>0</v>
      </c>
      <c r="V80" s="7">
        <f t="shared" si="19"/>
        <v>0</v>
      </c>
      <c r="W80" s="7">
        <f t="shared" si="20"/>
        <v>0</v>
      </c>
      <c r="X80" s="3">
        <f t="shared" si="21"/>
        <v>76.91810000000001</v>
      </c>
      <c r="Y80" s="4">
        <f t="shared" si="22"/>
        <v>5.0000000000000001E-3</v>
      </c>
      <c r="Z80" s="4">
        <f t="shared" si="23"/>
        <v>7.2018654991975043E-7</v>
      </c>
      <c r="AA80" s="8">
        <f t="shared" si="24"/>
        <v>1.4403730998395009E-4</v>
      </c>
      <c r="AB80">
        <v>1</v>
      </c>
      <c r="AC80" s="7">
        <f t="shared" si="25"/>
        <v>1512.3068960000001</v>
      </c>
      <c r="AD80" s="7">
        <f t="shared" si="26"/>
        <v>0.21782861717001739</v>
      </c>
      <c r="AE80" s="7">
        <f t="shared" si="27"/>
        <v>1.1079076213076473E-2</v>
      </c>
      <c r="AF80" s="4">
        <f t="shared" si="28"/>
        <v>1.4879962803494486E-5</v>
      </c>
    </row>
    <row r="81" spans="1:32" x14ac:dyDescent="0.25">
      <c r="A81">
        <v>58</v>
      </c>
      <c r="B81" s="7">
        <v>16314</v>
      </c>
      <c r="C81">
        <v>31</v>
      </c>
      <c r="D81" t="s">
        <v>14</v>
      </c>
      <c r="E81" s="4">
        <v>5.0000000000000001E-3</v>
      </c>
      <c r="F81" s="3">
        <v>0</v>
      </c>
      <c r="G81" s="3">
        <v>0</v>
      </c>
      <c r="H81" s="3">
        <v>0</v>
      </c>
      <c r="I81" s="4">
        <v>0</v>
      </c>
      <c r="J81" s="3">
        <v>0</v>
      </c>
      <c r="K81" s="4">
        <v>0</v>
      </c>
      <c r="L81" s="3">
        <v>0</v>
      </c>
      <c r="M81" s="4">
        <v>0</v>
      </c>
      <c r="N81" s="3">
        <v>0</v>
      </c>
      <c r="O81" s="4">
        <v>0</v>
      </c>
      <c r="P81" s="3">
        <v>0</v>
      </c>
      <c r="Q81" s="4">
        <v>0</v>
      </c>
      <c r="R81" s="7">
        <f t="shared" si="15"/>
        <v>81.570000000000007</v>
      </c>
      <c r="S81" s="7">
        <f t="shared" si="16"/>
        <v>0</v>
      </c>
      <c r="T81" s="7">
        <f t="shared" si="17"/>
        <v>0</v>
      </c>
      <c r="U81" s="7">
        <f t="shared" si="18"/>
        <v>0</v>
      </c>
      <c r="V81" s="7">
        <f t="shared" si="19"/>
        <v>0</v>
      </c>
      <c r="W81" s="7">
        <f t="shared" si="20"/>
        <v>0</v>
      </c>
      <c r="X81" s="3">
        <f t="shared" si="21"/>
        <v>81.570000000000007</v>
      </c>
      <c r="Y81" s="4">
        <f t="shared" si="22"/>
        <v>5.0000000000000001E-3</v>
      </c>
      <c r="Z81" s="4">
        <f t="shared" si="23"/>
        <v>7.6374243353585238E-7</v>
      </c>
      <c r="AA81" s="8">
        <f t="shared" si="24"/>
        <v>4.7352030879222844E-3</v>
      </c>
      <c r="AB81">
        <v>1</v>
      </c>
      <c r="AC81" s="7">
        <f t="shared" si="25"/>
        <v>1543.0512000000001</v>
      </c>
      <c r="AD81" s="7">
        <f t="shared" si="26"/>
        <v>0.23569873571168345</v>
      </c>
      <c r="AE81" s="7">
        <f t="shared" si="27"/>
        <v>1.2459694060703895E-2</v>
      </c>
      <c r="AF81" s="4">
        <f t="shared" si="28"/>
        <v>1.5211378556600916E-5</v>
      </c>
    </row>
    <row r="82" spans="1:32" x14ac:dyDescent="0.25">
      <c r="A82">
        <v>62</v>
      </c>
      <c r="B82" s="7">
        <v>18559.61</v>
      </c>
      <c r="C82">
        <v>5</v>
      </c>
      <c r="D82" t="s">
        <v>14</v>
      </c>
      <c r="E82" s="4">
        <v>5.0000000000000001E-3</v>
      </c>
      <c r="F82" s="3">
        <v>0</v>
      </c>
      <c r="G82" s="3">
        <v>0</v>
      </c>
      <c r="H82" s="3">
        <v>0</v>
      </c>
      <c r="I82" s="4">
        <v>0</v>
      </c>
      <c r="J82" s="3">
        <v>0</v>
      </c>
      <c r="K82" s="4">
        <v>0</v>
      </c>
      <c r="L82" s="3">
        <v>0</v>
      </c>
      <c r="M82" s="4">
        <v>0</v>
      </c>
      <c r="N82" s="3">
        <v>0</v>
      </c>
      <c r="O82" s="4">
        <v>0</v>
      </c>
      <c r="P82" s="3">
        <v>0</v>
      </c>
      <c r="Q82" s="4">
        <v>0</v>
      </c>
      <c r="R82" s="7">
        <f t="shared" si="15"/>
        <v>92.798050000000003</v>
      </c>
      <c r="S82" s="7">
        <f t="shared" si="16"/>
        <v>0</v>
      </c>
      <c r="T82" s="7">
        <f t="shared" si="17"/>
        <v>0</v>
      </c>
      <c r="U82" s="7">
        <f t="shared" si="18"/>
        <v>0</v>
      </c>
      <c r="V82" s="7">
        <f t="shared" si="19"/>
        <v>0</v>
      </c>
      <c r="W82" s="7">
        <f t="shared" si="20"/>
        <v>0</v>
      </c>
      <c r="X82" s="3">
        <f t="shared" si="21"/>
        <v>92.798050000000003</v>
      </c>
      <c r="Y82" s="4">
        <f t="shared" si="22"/>
        <v>5.0000000000000001E-3</v>
      </c>
      <c r="Z82" s="4">
        <f t="shared" si="23"/>
        <v>8.6887101304869078E-7</v>
      </c>
      <c r="AA82" s="8">
        <f t="shared" si="24"/>
        <v>8.6887101304869072E-4</v>
      </c>
      <c r="AB82">
        <v>1</v>
      </c>
      <c r="AC82" s="7">
        <f t="shared" si="25"/>
        <v>1514.8476880000001</v>
      </c>
      <c r="AD82" s="7">
        <f t="shared" si="26"/>
        <v>0.26324144905740543</v>
      </c>
      <c r="AE82" s="7">
        <f t="shared" si="27"/>
        <v>1.6125907142488613E-2</v>
      </c>
      <c r="AF82" s="4">
        <f t="shared" si="28"/>
        <v>1.5052436780724057E-5</v>
      </c>
    </row>
    <row r="83" spans="1:32" x14ac:dyDescent="0.25">
      <c r="A83">
        <v>64</v>
      </c>
      <c r="B83" s="7">
        <v>19270.439999999999</v>
      </c>
      <c r="C83">
        <v>10</v>
      </c>
      <c r="D83" t="s">
        <v>14</v>
      </c>
      <c r="E83" s="4">
        <v>5.0000000000000001E-3</v>
      </c>
      <c r="F83" s="3">
        <v>0</v>
      </c>
      <c r="G83" s="3">
        <v>0</v>
      </c>
      <c r="H83" s="3">
        <v>0</v>
      </c>
      <c r="I83" s="4">
        <v>0</v>
      </c>
      <c r="J83" s="3">
        <v>0</v>
      </c>
      <c r="K83" s="4">
        <v>0</v>
      </c>
      <c r="L83" s="3">
        <v>0</v>
      </c>
      <c r="M83" s="4">
        <v>0</v>
      </c>
      <c r="N83" s="3">
        <v>0</v>
      </c>
      <c r="O83" s="4">
        <v>0</v>
      </c>
      <c r="P83" s="3">
        <v>0</v>
      </c>
      <c r="Q83" s="4">
        <v>0</v>
      </c>
      <c r="R83" s="7">
        <f t="shared" si="15"/>
        <v>96.352199999999996</v>
      </c>
      <c r="S83" s="7">
        <f t="shared" si="16"/>
        <v>0</v>
      </c>
      <c r="T83" s="7">
        <f t="shared" si="17"/>
        <v>0</v>
      </c>
      <c r="U83" s="7">
        <f t="shared" si="18"/>
        <v>0</v>
      </c>
      <c r="V83" s="7">
        <f t="shared" si="19"/>
        <v>0</v>
      </c>
      <c r="W83" s="7">
        <f t="shared" si="20"/>
        <v>0</v>
      </c>
      <c r="X83" s="3">
        <f t="shared" si="21"/>
        <v>96.352199999999996</v>
      </c>
      <c r="Y83" s="4">
        <f t="shared" si="22"/>
        <v>5.0000000000000001E-3</v>
      </c>
      <c r="Z83" s="4">
        <f t="shared" si="23"/>
        <v>9.0214862945363656E-7</v>
      </c>
      <c r="AA83" s="8">
        <f t="shared" si="24"/>
        <v>1.8042972589072731E-3</v>
      </c>
      <c r="AB83">
        <v>1</v>
      </c>
      <c r="AC83" s="7">
        <f t="shared" si="25"/>
        <v>1515.416352</v>
      </c>
      <c r="AD83" s="7">
        <f t="shared" si="26"/>
        <v>0.27342615700168593</v>
      </c>
      <c r="AE83" s="7">
        <f t="shared" si="27"/>
        <v>1.7384801034968537E-2</v>
      </c>
      <c r="AF83" s="4">
        <f t="shared" si="28"/>
        <v>1.5091038815753791E-5</v>
      </c>
    </row>
    <row r="84" spans="1:32" x14ac:dyDescent="0.25">
      <c r="A84">
        <v>65</v>
      </c>
      <c r="B84" s="7">
        <v>19377.39</v>
      </c>
      <c r="C84">
        <v>3</v>
      </c>
      <c r="D84" t="s">
        <v>14</v>
      </c>
      <c r="E84" s="4">
        <v>5.0000000000000001E-3</v>
      </c>
      <c r="F84" s="3">
        <v>0</v>
      </c>
      <c r="G84" s="3">
        <v>0</v>
      </c>
      <c r="H84" s="3">
        <v>0</v>
      </c>
      <c r="I84" s="4">
        <v>0</v>
      </c>
      <c r="J84" s="3">
        <v>0</v>
      </c>
      <c r="K84" s="4">
        <v>0</v>
      </c>
      <c r="L84" s="3">
        <v>0</v>
      </c>
      <c r="M84" s="4">
        <v>0</v>
      </c>
      <c r="N84" s="3">
        <v>0</v>
      </c>
      <c r="O84" s="4">
        <v>0</v>
      </c>
      <c r="P84" s="3">
        <v>0</v>
      </c>
      <c r="Q84" s="4">
        <v>0</v>
      </c>
      <c r="R84" s="7">
        <f t="shared" si="15"/>
        <v>96.886949999999999</v>
      </c>
      <c r="S84" s="7">
        <f t="shared" si="16"/>
        <v>0</v>
      </c>
      <c r="T84" s="7">
        <f t="shared" si="17"/>
        <v>0</v>
      </c>
      <c r="U84" s="7">
        <f t="shared" si="18"/>
        <v>0</v>
      </c>
      <c r="V84" s="7">
        <f t="shared" si="19"/>
        <v>0</v>
      </c>
      <c r="W84" s="7">
        <f t="shared" si="20"/>
        <v>0</v>
      </c>
      <c r="X84" s="3">
        <f t="shared" si="21"/>
        <v>96.886949999999999</v>
      </c>
      <c r="Y84" s="4">
        <f t="shared" si="22"/>
        <v>5.0000000000000001E-3</v>
      </c>
      <c r="Z84" s="4">
        <f t="shared" si="23"/>
        <v>9.0715551024722874E-7</v>
      </c>
      <c r="AA84" s="8">
        <f t="shared" si="24"/>
        <v>5.4429330614833721E-4</v>
      </c>
      <c r="AB84">
        <v>1</v>
      </c>
      <c r="AC84" s="7">
        <f t="shared" si="25"/>
        <v>1515.5019119999999</v>
      </c>
      <c r="AD84" s="7">
        <f t="shared" si="26"/>
        <v>0.2749591820522021</v>
      </c>
      <c r="AE84" s="7">
        <f t="shared" si="27"/>
        <v>1.7578306112709545E-2</v>
      </c>
      <c r="AF84" s="4">
        <f t="shared" si="28"/>
        <v>1.5096846797474359E-5</v>
      </c>
    </row>
    <row r="85" spans="1:32" x14ac:dyDescent="0.25">
      <c r="A85">
        <v>68</v>
      </c>
      <c r="B85" s="7">
        <v>20042.93</v>
      </c>
      <c r="C85">
        <v>12</v>
      </c>
      <c r="D85" t="s">
        <v>17</v>
      </c>
      <c r="E85" s="4">
        <v>0</v>
      </c>
      <c r="F85" s="3">
        <v>0</v>
      </c>
      <c r="G85" s="3">
        <v>0</v>
      </c>
      <c r="H85" s="3">
        <v>1000000</v>
      </c>
      <c r="I85" s="4">
        <v>5.0000000000000001E-3</v>
      </c>
      <c r="J85" s="3">
        <v>2500000</v>
      </c>
      <c r="K85" s="4">
        <v>3.5000000000000001E-3</v>
      </c>
      <c r="L85" s="3">
        <v>5000000</v>
      </c>
      <c r="M85" s="4">
        <v>2.5000000000000001E-3</v>
      </c>
      <c r="N85" s="3">
        <v>10000000</v>
      </c>
      <c r="O85" s="4">
        <v>2E-3</v>
      </c>
      <c r="P85" s="3">
        <v>16000000</v>
      </c>
      <c r="Q85" s="4">
        <v>1E-3</v>
      </c>
      <c r="R85" s="7">
        <f t="shared" si="15"/>
        <v>0</v>
      </c>
      <c r="S85" s="7">
        <f t="shared" si="16"/>
        <v>100.21465000000001</v>
      </c>
      <c r="T85" s="7">
        <f t="shared" si="17"/>
        <v>0</v>
      </c>
      <c r="U85" s="7">
        <f t="shared" si="18"/>
        <v>0</v>
      </c>
      <c r="V85" s="7">
        <f t="shared" si="19"/>
        <v>0</v>
      </c>
      <c r="W85" s="7">
        <f t="shared" si="20"/>
        <v>0</v>
      </c>
      <c r="X85" s="3">
        <f t="shared" si="21"/>
        <v>100.21465000000001</v>
      </c>
      <c r="Y85" s="4">
        <f t="shared" si="22"/>
        <v>5.0000000000000001E-3</v>
      </c>
      <c r="Z85" s="4">
        <f t="shared" si="23"/>
        <v>9.383128682964778E-7</v>
      </c>
      <c r="AA85" s="8">
        <f t="shared" si="24"/>
        <v>2.2519508839115468E-3</v>
      </c>
      <c r="AB85">
        <v>1</v>
      </c>
      <c r="AC85" s="7">
        <f t="shared" si="25"/>
        <v>1516.0343439999999</v>
      </c>
      <c r="AD85" s="7">
        <f t="shared" si="26"/>
        <v>0.28450290675092182</v>
      </c>
      <c r="AE85" s="7">
        <f t="shared" si="27"/>
        <v>1.8806539137365526E-2</v>
      </c>
      <c r="AF85" s="4">
        <f t="shared" si="28"/>
        <v>1.5132989332811487E-5</v>
      </c>
    </row>
    <row r="86" spans="1:32" x14ac:dyDescent="0.25">
      <c r="A86">
        <v>73</v>
      </c>
      <c r="B86" s="7">
        <v>22708.720000000001</v>
      </c>
      <c r="C86">
        <v>11</v>
      </c>
      <c r="D86" t="s">
        <v>14</v>
      </c>
      <c r="E86" s="4">
        <v>5.0000000000000001E-3</v>
      </c>
      <c r="F86" s="3">
        <v>0</v>
      </c>
      <c r="G86" s="3">
        <v>0</v>
      </c>
      <c r="H86" s="3">
        <v>0</v>
      </c>
      <c r="I86" s="4">
        <v>0</v>
      </c>
      <c r="J86" s="3">
        <v>0</v>
      </c>
      <c r="K86" s="4">
        <v>0</v>
      </c>
      <c r="L86" s="3">
        <v>0</v>
      </c>
      <c r="M86" s="4">
        <v>0</v>
      </c>
      <c r="N86" s="3">
        <v>0</v>
      </c>
      <c r="O86" s="4">
        <v>0</v>
      </c>
      <c r="P86" s="3">
        <v>0</v>
      </c>
      <c r="Q86" s="4">
        <v>0</v>
      </c>
      <c r="R86" s="7">
        <f t="shared" si="15"/>
        <v>113.54360000000001</v>
      </c>
      <c r="S86" s="7">
        <f t="shared" si="16"/>
        <v>0</v>
      </c>
      <c r="T86" s="7">
        <f t="shared" si="17"/>
        <v>0</v>
      </c>
      <c r="U86" s="7">
        <f t="shared" si="18"/>
        <v>0</v>
      </c>
      <c r="V86" s="7">
        <f t="shared" si="19"/>
        <v>0</v>
      </c>
      <c r="W86" s="7">
        <f t="shared" si="20"/>
        <v>0</v>
      </c>
      <c r="X86" s="3">
        <f t="shared" si="21"/>
        <v>113.54360000000001</v>
      </c>
      <c r="Y86" s="4">
        <f t="shared" si="22"/>
        <v>5.0000000000000001E-3</v>
      </c>
      <c r="Z86" s="4">
        <f t="shared" si="23"/>
        <v>1.0631122395049823E-6</v>
      </c>
      <c r="AA86" s="8">
        <f t="shared" si="24"/>
        <v>2.3388469269109606E-3</v>
      </c>
      <c r="AB86">
        <v>1</v>
      </c>
      <c r="AC86" s="7">
        <f t="shared" si="25"/>
        <v>1518.166976</v>
      </c>
      <c r="AD86" s="7">
        <f t="shared" si="26"/>
        <v>0.32279637875957329</v>
      </c>
      <c r="AE86" s="7">
        <f t="shared" si="27"/>
        <v>2.4141918175491581E-2</v>
      </c>
      <c r="AF86" s="4">
        <f t="shared" si="28"/>
        <v>1.5277756603413354E-5</v>
      </c>
    </row>
    <row r="87" spans="1:32" x14ac:dyDescent="0.25">
      <c r="A87">
        <v>77</v>
      </c>
      <c r="B87" s="7">
        <v>23965.59</v>
      </c>
      <c r="C87">
        <v>5</v>
      </c>
      <c r="D87" t="s">
        <v>14</v>
      </c>
      <c r="E87" s="4">
        <v>5.0000000000000001E-3</v>
      </c>
      <c r="F87" s="3">
        <v>0</v>
      </c>
      <c r="G87" s="3">
        <v>0</v>
      </c>
      <c r="H87" s="3">
        <v>0</v>
      </c>
      <c r="I87" s="4">
        <v>0</v>
      </c>
      <c r="J87" s="3">
        <v>0</v>
      </c>
      <c r="K87" s="4">
        <v>0</v>
      </c>
      <c r="L87" s="3">
        <v>0</v>
      </c>
      <c r="M87" s="4">
        <v>0</v>
      </c>
      <c r="N87" s="3">
        <v>0</v>
      </c>
      <c r="O87" s="4">
        <v>0</v>
      </c>
      <c r="P87" s="3">
        <v>0</v>
      </c>
      <c r="Q87" s="4">
        <v>0</v>
      </c>
      <c r="R87" s="7">
        <f t="shared" si="15"/>
        <v>119.82795</v>
      </c>
      <c r="S87" s="7">
        <f t="shared" si="16"/>
        <v>0</v>
      </c>
      <c r="T87" s="7">
        <f t="shared" si="17"/>
        <v>0</v>
      </c>
      <c r="U87" s="7">
        <f t="shared" si="18"/>
        <v>0</v>
      </c>
      <c r="V87" s="7">
        <f t="shared" si="19"/>
        <v>0</v>
      </c>
      <c r="W87" s="7">
        <f t="shared" si="20"/>
        <v>0</v>
      </c>
      <c r="X87" s="3">
        <f t="shared" si="21"/>
        <v>119.82795</v>
      </c>
      <c r="Y87" s="4">
        <f t="shared" si="22"/>
        <v>5.0000000000000001E-3</v>
      </c>
      <c r="Z87" s="4">
        <f t="shared" si="23"/>
        <v>1.1219528029742852E-6</v>
      </c>
      <c r="AA87" s="8">
        <f t="shared" si="24"/>
        <v>1.121952802974285E-3</v>
      </c>
      <c r="AB87">
        <v>1</v>
      </c>
      <c r="AC87" s="7">
        <f t="shared" si="25"/>
        <v>1519.172472</v>
      </c>
      <c r="AD87" s="7">
        <f t="shared" si="26"/>
        <v>0.34088796263235471</v>
      </c>
      <c r="AE87" s="7">
        <f t="shared" si="27"/>
        <v>2.6888260875432494E-2</v>
      </c>
      <c r="AF87" s="4">
        <f t="shared" si="28"/>
        <v>1.5346011657037747E-5</v>
      </c>
    </row>
    <row r="88" spans="1:32" x14ac:dyDescent="0.25">
      <c r="A88">
        <v>79</v>
      </c>
      <c r="B88" s="7">
        <v>24742.04</v>
      </c>
      <c r="C88">
        <v>11</v>
      </c>
      <c r="D88" t="s">
        <v>14</v>
      </c>
      <c r="E88" s="4">
        <v>5.0000000000000001E-3</v>
      </c>
      <c r="F88" s="3">
        <v>0</v>
      </c>
      <c r="G88" s="3">
        <v>0</v>
      </c>
      <c r="H88" s="3">
        <v>0</v>
      </c>
      <c r="I88" s="4">
        <v>0</v>
      </c>
      <c r="J88" s="3">
        <v>0</v>
      </c>
      <c r="K88" s="4">
        <v>0</v>
      </c>
      <c r="L88" s="3">
        <v>0</v>
      </c>
      <c r="M88" s="4">
        <v>0</v>
      </c>
      <c r="N88" s="3">
        <v>0</v>
      </c>
      <c r="O88" s="4">
        <v>0</v>
      </c>
      <c r="P88" s="3">
        <v>0</v>
      </c>
      <c r="Q88" s="4">
        <v>0</v>
      </c>
      <c r="R88" s="7">
        <f t="shared" si="15"/>
        <v>123.7102</v>
      </c>
      <c r="S88" s="7">
        <f t="shared" si="16"/>
        <v>0</v>
      </c>
      <c r="T88" s="7">
        <f t="shared" si="17"/>
        <v>0</v>
      </c>
      <c r="U88" s="7">
        <f t="shared" si="18"/>
        <v>0</v>
      </c>
      <c r="V88" s="7">
        <f t="shared" si="19"/>
        <v>0</v>
      </c>
      <c r="W88" s="7">
        <f t="shared" si="20"/>
        <v>0</v>
      </c>
      <c r="X88" s="3">
        <f t="shared" si="21"/>
        <v>123.7102</v>
      </c>
      <c r="Y88" s="4">
        <f t="shared" si="22"/>
        <v>5.0000000000000001E-3</v>
      </c>
      <c r="Z88" s="4">
        <f t="shared" si="23"/>
        <v>1.15830242982968E-6</v>
      </c>
      <c r="AA88" s="8">
        <f t="shared" si="24"/>
        <v>2.5482653456252958E-3</v>
      </c>
      <c r="AB88">
        <v>1</v>
      </c>
      <c r="AC88" s="7">
        <f t="shared" si="25"/>
        <v>1519.7936319999999</v>
      </c>
      <c r="AD88" s="7">
        <f t="shared" si="26"/>
        <v>0.35207613135705484</v>
      </c>
      <c r="AE88" s="7">
        <f t="shared" si="27"/>
        <v>2.8658765050943134E-2</v>
      </c>
      <c r="AF88" s="4">
        <f t="shared" si="28"/>
        <v>1.5388177224190004E-5</v>
      </c>
    </row>
    <row r="89" spans="1:32" x14ac:dyDescent="0.25">
      <c r="A89">
        <v>85</v>
      </c>
      <c r="B89" s="7">
        <v>28023.97</v>
      </c>
      <c r="C89">
        <v>2</v>
      </c>
      <c r="D89" t="s">
        <v>14</v>
      </c>
      <c r="E89" s="4">
        <v>5.0000000000000001E-3</v>
      </c>
      <c r="F89" s="3">
        <v>0</v>
      </c>
      <c r="G89" s="3">
        <v>0</v>
      </c>
      <c r="H89" s="3">
        <v>0</v>
      </c>
      <c r="I89" s="4">
        <v>0</v>
      </c>
      <c r="J89" s="3">
        <v>0</v>
      </c>
      <c r="K89" s="4">
        <v>0</v>
      </c>
      <c r="L89" s="3">
        <v>0</v>
      </c>
      <c r="M89" s="4">
        <v>0</v>
      </c>
      <c r="N89" s="3">
        <v>0</v>
      </c>
      <c r="O89" s="4">
        <v>0</v>
      </c>
      <c r="P89" s="3">
        <v>0</v>
      </c>
      <c r="Q89" s="4">
        <v>0</v>
      </c>
      <c r="R89" s="7">
        <f t="shared" si="15"/>
        <v>140.11985000000001</v>
      </c>
      <c r="S89" s="7">
        <f t="shared" si="16"/>
        <v>0</v>
      </c>
      <c r="T89" s="7">
        <f t="shared" si="17"/>
        <v>0</v>
      </c>
      <c r="U89" s="7">
        <f t="shared" si="18"/>
        <v>0</v>
      </c>
      <c r="V89" s="7">
        <f t="shared" si="19"/>
        <v>0</v>
      </c>
      <c r="W89" s="7">
        <f t="shared" si="20"/>
        <v>0</v>
      </c>
      <c r="X89" s="3">
        <f t="shared" si="21"/>
        <v>140.11985000000001</v>
      </c>
      <c r="Y89" s="4">
        <f t="shared" si="22"/>
        <v>5.0000000000000001E-3</v>
      </c>
      <c r="Z89" s="4">
        <f t="shared" si="23"/>
        <v>1.31194649044598E-6</v>
      </c>
      <c r="AA89" s="8">
        <f t="shared" si="24"/>
        <v>5.2477859617839197E-4</v>
      </c>
      <c r="AB89">
        <v>1</v>
      </c>
      <c r="AC89" s="7">
        <f t="shared" si="25"/>
        <v>1522.4191760000001</v>
      </c>
      <c r="AD89" s="7">
        <f t="shared" si="26"/>
        <v>0.39946649898817216</v>
      </c>
      <c r="AE89" s="7">
        <f t="shared" si="27"/>
        <v>3.6765949089863428E-2</v>
      </c>
      <c r="AF89" s="4">
        <f t="shared" si="28"/>
        <v>1.556640433450491E-5</v>
      </c>
    </row>
    <row r="90" spans="1:32" x14ac:dyDescent="0.25">
      <c r="A90">
        <v>95</v>
      </c>
      <c r="B90" s="7">
        <v>33491.839999999997</v>
      </c>
      <c r="C90">
        <v>2</v>
      </c>
      <c r="D90" t="s">
        <v>14</v>
      </c>
      <c r="E90" s="4">
        <v>5.0000000000000001E-3</v>
      </c>
      <c r="F90" s="3">
        <v>0</v>
      </c>
      <c r="G90" s="3">
        <v>0</v>
      </c>
      <c r="H90" s="3">
        <v>0</v>
      </c>
      <c r="I90" s="4">
        <v>0</v>
      </c>
      <c r="J90" s="3">
        <v>0</v>
      </c>
      <c r="K90" s="4">
        <v>0</v>
      </c>
      <c r="L90" s="3">
        <v>0</v>
      </c>
      <c r="M90" s="4">
        <v>0</v>
      </c>
      <c r="N90" s="3">
        <v>0</v>
      </c>
      <c r="O90" s="4">
        <v>0</v>
      </c>
      <c r="P90" s="3">
        <v>0</v>
      </c>
      <c r="Q90" s="4">
        <v>0</v>
      </c>
      <c r="R90" s="7">
        <f t="shared" si="15"/>
        <v>167.45919999999998</v>
      </c>
      <c r="S90" s="7">
        <f t="shared" si="16"/>
        <v>0</v>
      </c>
      <c r="T90" s="7">
        <f t="shared" si="17"/>
        <v>0</v>
      </c>
      <c r="U90" s="7">
        <f t="shared" si="18"/>
        <v>0</v>
      </c>
      <c r="V90" s="7">
        <f t="shared" si="19"/>
        <v>0</v>
      </c>
      <c r="W90" s="7">
        <f t="shared" si="20"/>
        <v>0</v>
      </c>
      <c r="X90" s="3">
        <f t="shared" si="21"/>
        <v>167.45919999999998</v>
      </c>
      <c r="Y90" s="4">
        <f t="shared" si="22"/>
        <v>5.0000000000000001E-3</v>
      </c>
      <c r="Z90" s="4">
        <f t="shared" si="23"/>
        <v>1.567925670295047E-6</v>
      </c>
      <c r="AA90" s="8">
        <f t="shared" si="24"/>
        <v>6.2717026811801881E-4</v>
      </c>
      <c r="AB90">
        <v>1</v>
      </c>
      <c r="AC90" s="7">
        <f t="shared" si="25"/>
        <v>1526.7934720000001</v>
      </c>
      <c r="AD90" s="7">
        <f t="shared" si="26"/>
        <v>0.47877973559754045</v>
      </c>
      <c r="AE90" s="7">
        <f t="shared" si="27"/>
        <v>5.2512715681414461E-2</v>
      </c>
      <c r="AF90" s="4">
        <f t="shared" si="28"/>
        <v>1.5863340183129832E-5</v>
      </c>
    </row>
    <row r="91" spans="1:32" x14ac:dyDescent="0.25">
      <c r="A91">
        <v>100</v>
      </c>
      <c r="B91" s="7">
        <v>35071.31</v>
      </c>
      <c r="C91">
        <v>10</v>
      </c>
      <c r="D91" t="s">
        <v>14</v>
      </c>
      <c r="E91" s="4">
        <v>5.0000000000000001E-3</v>
      </c>
      <c r="F91" s="3">
        <v>0</v>
      </c>
      <c r="G91" s="3">
        <v>0</v>
      </c>
      <c r="H91" s="3">
        <v>0</v>
      </c>
      <c r="I91" s="4">
        <v>0</v>
      </c>
      <c r="J91" s="3">
        <v>0</v>
      </c>
      <c r="K91" s="4">
        <v>0</v>
      </c>
      <c r="L91" s="3">
        <v>0</v>
      </c>
      <c r="M91" s="4">
        <v>0</v>
      </c>
      <c r="N91" s="3">
        <v>0</v>
      </c>
      <c r="O91" s="4">
        <v>0</v>
      </c>
      <c r="P91" s="3">
        <v>0</v>
      </c>
      <c r="Q91" s="4">
        <v>0</v>
      </c>
      <c r="R91" s="7">
        <f t="shared" si="15"/>
        <v>175.35655</v>
      </c>
      <c r="S91" s="7">
        <f t="shared" si="16"/>
        <v>0</v>
      </c>
      <c r="T91" s="7">
        <f t="shared" si="17"/>
        <v>0</v>
      </c>
      <c r="U91" s="7">
        <f t="shared" si="18"/>
        <v>0</v>
      </c>
      <c r="V91" s="7">
        <f t="shared" si="19"/>
        <v>0</v>
      </c>
      <c r="W91" s="7">
        <f t="shared" si="20"/>
        <v>0</v>
      </c>
      <c r="X91" s="3">
        <f t="shared" si="21"/>
        <v>175.35655</v>
      </c>
      <c r="Y91" s="4">
        <f t="shared" si="22"/>
        <v>5.0000000000000001E-3</v>
      </c>
      <c r="Z91" s="4">
        <f t="shared" si="23"/>
        <v>1.6418688026658251E-6</v>
      </c>
      <c r="AA91" s="8">
        <f t="shared" si="24"/>
        <v>3.2837376053316499E-3</v>
      </c>
      <c r="AB91">
        <v>1</v>
      </c>
      <c r="AC91" s="7">
        <f t="shared" si="25"/>
        <v>1528.0570479999999</v>
      </c>
      <c r="AD91" s="7">
        <f t="shared" si="26"/>
        <v>0.50177383916096696</v>
      </c>
      <c r="AE91" s="7">
        <f t="shared" si="27"/>
        <v>5.7582489757621973E-2</v>
      </c>
      <c r="AF91" s="4">
        <f t="shared" si="28"/>
        <v>1.594911421667993E-5</v>
      </c>
    </row>
    <row r="92" spans="1:32" x14ac:dyDescent="0.25">
      <c r="A92">
        <v>102</v>
      </c>
      <c r="B92" s="7">
        <v>36066.89</v>
      </c>
      <c r="C92">
        <v>9</v>
      </c>
      <c r="D92" t="s">
        <v>14</v>
      </c>
      <c r="E92" s="4">
        <v>5.0000000000000001E-3</v>
      </c>
      <c r="F92" s="3">
        <v>0</v>
      </c>
      <c r="G92" s="3">
        <v>0</v>
      </c>
      <c r="H92" s="3">
        <v>0</v>
      </c>
      <c r="I92" s="4">
        <v>0</v>
      </c>
      <c r="J92" s="3">
        <v>0</v>
      </c>
      <c r="K92" s="4">
        <v>0</v>
      </c>
      <c r="L92" s="3">
        <v>0</v>
      </c>
      <c r="M92" s="4">
        <v>0</v>
      </c>
      <c r="N92" s="3">
        <v>0</v>
      </c>
      <c r="O92" s="4">
        <v>0</v>
      </c>
      <c r="P92" s="3">
        <v>0</v>
      </c>
      <c r="Q92" s="4">
        <v>0</v>
      </c>
      <c r="R92" s="7">
        <f t="shared" si="15"/>
        <v>180.33445</v>
      </c>
      <c r="S92" s="7">
        <f t="shared" si="16"/>
        <v>0</v>
      </c>
      <c r="T92" s="7">
        <f t="shared" si="17"/>
        <v>0</v>
      </c>
      <c r="U92" s="7">
        <f t="shared" si="18"/>
        <v>0</v>
      </c>
      <c r="V92" s="7">
        <f t="shared" si="19"/>
        <v>0</v>
      </c>
      <c r="W92" s="7">
        <f t="shared" si="20"/>
        <v>0</v>
      </c>
      <c r="X92" s="3">
        <f t="shared" si="21"/>
        <v>180.33445</v>
      </c>
      <c r="Y92" s="4">
        <f t="shared" si="22"/>
        <v>5.0000000000000001E-3</v>
      </c>
      <c r="Z92" s="4">
        <f t="shared" si="23"/>
        <v>1.6884770343674079E-6</v>
      </c>
      <c r="AA92" s="8">
        <f t="shared" si="24"/>
        <v>3.0392586618613344E-3</v>
      </c>
      <c r="AB92">
        <v>1</v>
      </c>
      <c r="AC92" s="7">
        <f t="shared" si="25"/>
        <v>1528.8535119999999</v>
      </c>
      <c r="AD92" s="7">
        <f t="shared" si="26"/>
        <v>0.51628680878479116</v>
      </c>
      <c r="AE92" s="7">
        <f t="shared" si="27"/>
        <v>6.0898115466055523E-2</v>
      </c>
      <c r="AF92" s="4">
        <f t="shared" si="28"/>
        <v>1.6003179765453766E-5</v>
      </c>
    </row>
    <row r="93" spans="1:32" x14ac:dyDescent="0.25">
      <c r="A93">
        <v>103</v>
      </c>
      <c r="B93" s="7">
        <v>36198.67</v>
      </c>
      <c r="C93">
        <v>6</v>
      </c>
      <c r="D93" t="s">
        <v>14</v>
      </c>
      <c r="E93" s="4">
        <v>5.0000000000000001E-3</v>
      </c>
      <c r="F93" s="3">
        <v>0</v>
      </c>
      <c r="G93" s="3">
        <v>0</v>
      </c>
      <c r="H93" s="3">
        <v>0</v>
      </c>
      <c r="I93" s="4">
        <v>0</v>
      </c>
      <c r="J93" s="3">
        <v>0</v>
      </c>
      <c r="K93" s="4">
        <v>0</v>
      </c>
      <c r="L93" s="3">
        <v>0</v>
      </c>
      <c r="M93" s="4">
        <v>0</v>
      </c>
      <c r="N93" s="3">
        <v>0</v>
      </c>
      <c r="O93" s="4">
        <v>0</v>
      </c>
      <c r="P93" s="3">
        <v>0</v>
      </c>
      <c r="Q93" s="4">
        <v>0</v>
      </c>
      <c r="R93" s="7">
        <f t="shared" si="15"/>
        <v>180.99334999999999</v>
      </c>
      <c r="S93" s="7">
        <f t="shared" si="16"/>
        <v>0</v>
      </c>
      <c r="T93" s="7">
        <f t="shared" si="17"/>
        <v>0</v>
      </c>
      <c r="U93" s="7">
        <f t="shared" si="18"/>
        <v>0</v>
      </c>
      <c r="V93" s="7">
        <f t="shared" si="19"/>
        <v>0</v>
      </c>
      <c r="W93" s="7">
        <f t="shared" si="20"/>
        <v>0</v>
      </c>
      <c r="X93" s="3">
        <f t="shared" si="21"/>
        <v>180.99334999999999</v>
      </c>
      <c r="Y93" s="4">
        <f t="shared" si="22"/>
        <v>5.0000000000000001E-3</v>
      </c>
      <c r="Z93" s="4">
        <f t="shared" si="23"/>
        <v>1.6946463354518358E-6</v>
      </c>
      <c r="AA93" s="8">
        <f t="shared" si="24"/>
        <v>2.0335756025422029E-3</v>
      </c>
      <c r="AB93">
        <v>1</v>
      </c>
      <c r="AC93" s="7">
        <f t="shared" si="25"/>
        <v>1528.958936</v>
      </c>
      <c r="AD93" s="7">
        <f t="shared" si="26"/>
        <v>0.51820893158974757</v>
      </c>
      <c r="AE93" s="7">
        <f t="shared" si="27"/>
        <v>6.1343943463730302E-2</v>
      </c>
      <c r="AF93" s="4">
        <f t="shared" si="28"/>
        <v>1.6010336154711703E-5</v>
      </c>
    </row>
    <row r="94" spans="1:32" x14ac:dyDescent="0.25">
      <c r="A94">
        <v>105</v>
      </c>
      <c r="B94" s="7">
        <v>38517.300000000003</v>
      </c>
      <c r="C94">
        <v>17</v>
      </c>
      <c r="D94" t="s">
        <v>14</v>
      </c>
      <c r="E94" s="4">
        <v>5.0000000000000001E-3</v>
      </c>
      <c r="F94" s="3">
        <v>0</v>
      </c>
      <c r="G94" s="3">
        <v>0</v>
      </c>
      <c r="H94" s="3">
        <v>0</v>
      </c>
      <c r="I94" s="4">
        <v>0</v>
      </c>
      <c r="J94" s="3">
        <v>0</v>
      </c>
      <c r="K94" s="4">
        <v>0</v>
      </c>
      <c r="L94" s="3">
        <v>0</v>
      </c>
      <c r="M94" s="4">
        <v>0</v>
      </c>
      <c r="N94" s="3">
        <v>0</v>
      </c>
      <c r="O94" s="4">
        <v>0</v>
      </c>
      <c r="P94" s="3">
        <v>0</v>
      </c>
      <c r="Q94" s="4">
        <v>0</v>
      </c>
      <c r="R94" s="7">
        <f t="shared" si="15"/>
        <v>192.58650000000003</v>
      </c>
      <c r="S94" s="7">
        <f t="shared" si="16"/>
        <v>0</v>
      </c>
      <c r="T94" s="7">
        <f t="shared" si="17"/>
        <v>0</v>
      </c>
      <c r="U94" s="7">
        <f t="shared" si="18"/>
        <v>0</v>
      </c>
      <c r="V94" s="7">
        <f t="shared" si="19"/>
        <v>0</v>
      </c>
      <c r="W94" s="7">
        <f t="shared" si="20"/>
        <v>0</v>
      </c>
      <c r="X94" s="3">
        <f t="shared" si="21"/>
        <v>192.58650000000003</v>
      </c>
      <c r="Y94" s="4">
        <f t="shared" si="22"/>
        <v>5.0000000000000001E-3</v>
      </c>
      <c r="Z94" s="4">
        <f t="shared" si="23"/>
        <v>1.8031933575597944E-6</v>
      </c>
      <c r="AA94" s="8">
        <f t="shared" si="24"/>
        <v>6.1308574157033007E-3</v>
      </c>
      <c r="AB94">
        <v>1</v>
      </c>
      <c r="AC94" s="7">
        <f t="shared" si="25"/>
        <v>1530.81384</v>
      </c>
      <c r="AD94" s="7">
        <f t="shared" si="26"/>
        <v>0.5520706695897204</v>
      </c>
      <c r="AE94" s="7">
        <f t="shared" si="27"/>
        <v>6.945413951113788E-2</v>
      </c>
      <c r="AF94" s="4">
        <f t="shared" si="28"/>
        <v>1.6136250700356937E-5</v>
      </c>
    </row>
    <row r="95" spans="1:32" x14ac:dyDescent="0.25">
      <c r="A95">
        <v>107</v>
      </c>
      <c r="B95" s="7">
        <v>38922.129999999997</v>
      </c>
      <c r="C95">
        <v>3</v>
      </c>
      <c r="D95" t="s">
        <v>14</v>
      </c>
      <c r="E95" s="4">
        <v>5.0000000000000001E-3</v>
      </c>
      <c r="F95" s="3">
        <v>0</v>
      </c>
      <c r="G95" s="3">
        <v>0</v>
      </c>
      <c r="H95" s="3">
        <v>0</v>
      </c>
      <c r="I95" s="4">
        <v>0</v>
      </c>
      <c r="J95" s="3">
        <v>0</v>
      </c>
      <c r="K95" s="4">
        <v>0</v>
      </c>
      <c r="L95" s="3">
        <v>0</v>
      </c>
      <c r="M95" s="4">
        <v>0</v>
      </c>
      <c r="N95" s="3">
        <v>0</v>
      </c>
      <c r="O95" s="4">
        <v>0</v>
      </c>
      <c r="P95" s="3">
        <v>0</v>
      </c>
      <c r="Q95" s="4">
        <v>0</v>
      </c>
      <c r="R95" s="7">
        <f t="shared" si="15"/>
        <v>194.61064999999999</v>
      </c>
      <c r="S95" s="7">
        <f t="shared" si="16"/>
        <v>0</v>
      </c>
      <c r="T95" s="7">
        <f t="shared" si="17"/>
        <v>0</v>
      </c>
      <c r="U95" s="7">
        <f t="shared" si="18"/>
        <v>0</v>
      </c>
      <c r="V95" s="7">
        <f t="shared" si="19"/>
        <v>0</v>
      </c>
      <c r="W95" s="7">
        <f t="shared" si="20"/>
        <v>0</v>
      </c>
      <c r="X95" s="3">
        <f t="shared" si="21"/>
        <v>194.61064999999999</v>
      </c>
      <c r="Y95" s="4">
        <f t="shared" si="22"/>
        <v>5.0000000000000001E-3</v>
      </c>
      <c r="Z95" s="4">
        <f t="shared" si="23"/>
        <v>1.8221455366310407E-6</v>
      </c>
      <c r="AA95" s="8">
        <f t="shared" si="24"/>
        <v>1.0932873219786244E-3</v>
      </c>
      <c r="AB95">
        <v>1</v>
      </c>
      <c r="AC95" s="7">
        <f t="shared" si="25"/>
        <v>1531.137704</v>
      </c>
      <c r="AD95" s="7">
        <f t="shared" si="26"/>
        <v>0.55799114666221994</v>
      </c>
      <c r="AE95" s="7">
        <f t="shared" si="27"/>
        <v>7.0921785455673125E-2</v>
      </c>
      <c r="AF95" s="4">
        <f t="shared" si="28"/>
        <v>1.6158235228079579E-5</v>
      </c>
    </row>
    <row r="96" spans="1:32" x14ac:dyDescent="0.25">
      <c r="A96">
        <v>110</v>
      </c>
      <c r="B96" s="7">
        <v>40694.32</v>
      </c>
      <c r="C96">
        <v>13</v>
      </c>
      <c r="D96" t="s">
        <v>17</v>
      </c>
      <c r="E96" s="4">
        <v>0</v>
      </c>
      <c r="F96" s="3">
        <v>0</v>
      </c>
      <c r="G96" s="3">
        <v>0</v>
      </c>
      <c r="H96" s="3">
        <v>1000000</v>
      </c>
      <c r="I96" s="4">
        <v>5.0000000000000001E-3</v>
      </c>
      <c r="J96" s="3">
        <v>10000000</v>
      </c>
      <c r="K96" s="4">
        <v>2.5000000000000001E-3</v>
      </c>
      <c r="L96" s="3">
        <v>15000000</v>
      </c>
      <c r="M96" s="4">
        <v>1E-3</v>
      </c>
      <c r="N96" s="3">
        <v>20000000</v>
      </c>
      <c r="O96" s="4">
        <v>1E-3</v>
      </c>
      <c r="P96" s="3">
        <v>25000000</v>
      </c>
      <c r="Q96" s="4">
        <v>1E-3</v>
      </c>
      <c r="R96" s="7">
        <f t="shared" si="15"/>
        <v>0</v>
      </c>
      <c r="S96" s="7">
        <f t="shared" si="16"/>
        <v>203.4716</v>
      </c>
      <c r="T96" s="7">
        <f t="shared" si="17"/>
        <v>0</v>
      </c>
      <c r="U96" s="7">
        <f t="shared" si="18"/>
        <v>0</v>
      </c>
      <c r="V96" s="7">
        <f t="shared" si="19"/>
        <v>0</v>
      </c>
      <c r="W96" s="7">
        <f t="shared" si="20"/>
        <v>0</v>
      </c>
      <c r="X96" s="3">
        <f t="shared" si="21"/>
        <v>203.4716</v>
      </c>
      <c r="Y96" s="4">
        <f t="shared" si="22"/>
        <v>5.0000000000000001E-3</v>
      </c>
      <c r="Z96" s="4">
        <f t="shared" si="23"/>
        <v>1.9051108856127684E-6</v>
      </c>
      <c r="AA96" s="8">
        <f t="shared" si="24"/>
        <v>4.953288302593198E-3</v>
      </c>
      <c r="AB96">
        <v>1</v>
      </c>
      <c r="AC96" s="7">
        <f t="shared" si="25"/>
        <v>1532.555456</v>
      </c>
      <c r="AD96" s="7">
        <f t="shared" si="26"/>
        <v>0.58393761640616804</v>
      </c>
      <c r="AE96" s="7">
        <f t="shared" si="27"/>
        <v>7.7527192014609392E-2</v>
      </c>
      <c r="AF96" s="4">
        <f t="shared" si="28"/>
        <v>1.6254475032898387E-5</v>
      </c>
    </row>
    <row r="97" spans="1:32" x14ac:dyDescent="0.25">
      <c r="A97">
        <v>113</v>
      </c>
      <c r="B97" s="7">
        <v>41987.13</v>
      </c>
      <c r="C97">
        <v>1</v>
      </c>
      <c r="D97" t="s">
        <v>14</v>
      </c>
      <c r="E97" s="4">
        <v>5.0000000000000001E-3</v>
      </c>
      <c r="F97" s="3">
        <v>0</v>
      </c>
      <c r="G97" s="3">
        <v>0</v>
      </c>
      <c r="H97" s="3">
        <v>0</v>
      </c>
      <c r="I97" s="4">
        <v>0</v>
      </c>
      <c r="J97" s="3">
        <v>0</v>
      </c>
      <c r="K97" s="4">
        <v>0</v>
      </c>
      <c r="L97" s="3">
        <v>0</v>
      </c>
      <c r="M97" s="4">
        <v>0</v>
      </c>
      <c r="N97" s="3">
        <v>0</v>
      </c>
      <c r="O97" s="4">
        <v>0</v>
      </c>
      <c r="P97" s="3">
        <v>0</v>
      </c>
      <c r="Q97" s="4">
        <v>0</v>
      </c>
      <c r="R97" s="7">
        <f t="shared" si="15"/>
        <v>209.93564999999998</v>
      </c>
      <c r="S97" s="7">
        <f t="shared" si="16"/>
        <v>0</v>
      </c>
      <c r="T97" s="7">
        <f t="shared" si="17"/>
        <v>0</v>
      </c>
      <c r="U97" s="7">
        <f t="shared" si="18"/>
        <v>0</v>
      </c>
      <c r="V97" s="7">
        <f t="shared" si="19"/>
        <v>0</v>
      </c>
      <c r="W97" s="7">
        <f t="shared" si="20"/>
        <v>0</v>
      </c>
      <c r="X97" s="3">
        <f t="shared" si="21"/>
        <v>209.93564999999998</v>
      </c>
      <c r="Y97" s="4">
        <f t="shared" si="22"/>
        <v>5.0000000000000001E-3</v>
      </c>
      <c r="Z97" s="4">
        <f t="shared" si="23"/>
        <v>1.9656339857414603E-6</v>
      </c>
      <c r="AA97" s="8">
        <f t="shared" si="24"/>
        <v>3.9312679714829208E-4</v>
      </c>
      <c r="AB97">
        <v>1</v>
      </c>
      <c r="AC97" s="7">
        <f t="shared" si="25"/>
        <v>1533.589704</v>
      </c>
      <c r="AD97" s="7">
        <f t="shared" si="26"/>
        <v>0.60289520847311728</v>
      </c>
      <c r="AE97" s="7">
        <f t="shared" si="27"/>
        <v>8.2531329691744842E-2</v>
      </c>
      <c r="AF97" s="4">
        <f t="shared" si="28"/>
        <v>1.6324681829047667E-5</v>
      </c>
    </row>
    <row r="98" spans="1:32" x14ac:dyDescent="0.25">
      <c r="A98">
        <v>114</v>
      </c>
      <c r="B98" s="7">
        <v>42036.49</v>
      </c>
      <c r="C98">
        <v>6</v>
      </c>
      <c r="D98" t="s">
        <v>14</v>
      </c>
      <c r="E98" s="4">
        <v>5.0000000000000001E-3</v>
      </c>
      <c r="F98" s="3">
        <v>0</v>
      </c>
      <c r="G98" s="3">
        <v>0</v>
      </c>
      <c r="H98" s="3">
        <v>0</v>
      </c>
      <c r="I98" s="4">
        <v>0</v>
      </c>
      <c r="J98" s="3">
        <v>0</v>
      </c>
      <c r="K98" s="4">
        <v>0</v>
      </c>
      <c r="L98" s="3">
        <v>0</v>
      </c>
      <c r="M98" s="4">
        <v>0</v>
      </c>
      <c r="N98" s="3">
        <v>0</v>
      </c>
      <c r="O98" s="4">
        <v>0</v>
      </c>
      <c r="P98" s="3">
        <v>0</v>
      </c>
      <c r="Q98" s="4">
        <v>0</v>
      </c>
      <c r="R98" s="7">
        <f t="shared" si="15"/>
        <v>210.18244999999999</v>
      </c>
      <c r="S98" s="7">
        <f t="shared" si="16"/>
        <v>0</v>
      </c>
      <c r="T98" s="7">
        <f t="shared" si="17"/>
        <v>0</v>
      </c>
      <c r="U98" s="7">
        <f t="shared" si="18"/>
        <v>0</v>
      </c>
      <c r="V98" s="7">
        <f t="shared" si="19"/>
        <v>0</v>
      </c>
      <c r="W98" s="7">
        <f t="shared" si="20"/>
        <v>0</v>
      </c>
      <c r="X98" s="3">
        <f t="shared" si="21"/>
        <v>210.18244999999999</v>
      </c>
      <c r="Y98" s="4">
        <f t="shared" si="22"/>
        <v>5.0000000000000001E-3</v>
      </c>
      <c r="Z98" s="4">
        <f t="shared" si="23"/>
        <v>1.9679447817767266E-6</v>
      </c>
      <c r="AA98" s="8">
        <f t="shared" si="24"/>
        <v>2.3615337381320718E-3</v>
      </c>
      <c r="AB98">
        <v>1</v>
      </c>
      <c r="AC98" s="7">
        <f t="shared" si="25"/>
        <v>1533.6291920000001</v>
      </c>
      <c r="AD98" s="7">
        <f t="shared" si="26"/>
        <v>0.60361951311537154</v>
      </c>
      <c r="AE98" s="7">
        <f t="shared" si="27"/>
        <v>8.2725491139709534E-2</v>
      </c>
      <c r="AF98" s="4">
        <f t="shared" si="28"/>
        <v>1.6327362352448578E-5</v>
      </c>
    </row>
    <row r="99" spans="1:32" x14ac:dyDescent="0.25">
      <c r="A99">
        <v>115</v>
      </c>
      <c r="B99" s="7">
        <v>42251.06</v>
      </c>
      <c r="C99">
        <v>9</v>
      </c>
      <c r="D99" t="s">
        <v>14</v>
      </c>
      <c r="E99" s="4">
        <v>5.0000000000000001E-3</v>
      </c>
      <c r="F99" s="3">
        <v>0</v>
      </c>
      <c r="G99" s="3">
        <v>0</v>
      </c>
      <c r="H99" s="3">
        <v>0</v>
      </c>
      <c r="I99" s="4">
        <v>0</v>
      </c>
      <c r="J99" s="3">
        <v>0</v>
      </c>
      <c r="K99" s="4">
        <v>0</v>
      </c>
      <c r="L99" s="3">
        <v>0</v>
      </c>
      <c r="M99" s="4">
        <v>0</v>
      </c>
      <c r="N99" s="3">
        <v>0</v>
      </c>
      <c r="O99" s="4">
        <v>0</v>
      </c>
      <c r="P99" s="3">
        <v>0</v>
      </c>
      <c r="Q99" s="4">
        <v>0</v>
      </c>
      <c r="R99" s="7">
        <f t="shared" si="15"/>
        <v>211.25530000000001</v>
      </c>
      <c r="S99" s="7">
        <f t="shared" si="16"/>
        <v>0</v>
      </c>
      <c r="T99" s="7">
        <f t="shared" si="17"/>
        <v>0</v>
      </c>
      <c r="U99" s="7">
        <f t="shared" si="18"/>
        <v>0</v>
      </c>
      <c r="V99" s="7">
        <f t="shared" si="19"/>
        <v>0</v>
      </c>
      <c r="W99" s="7">
        <f t="shared" si="20"/>
        <v>0</v>
      </c>
      <c r="X99" s="3">
        <f t="shared" si="21"/>
        <v>211.25530000000001</v>
      </c>
      <c r="Y99" s="4">
        <f t="shared" si="22"/>
        <v>5.0000000000000001E-3</v>
      </c>
      <c r="Z99" s="4">
        <f t="shared" si="23"/>
        <v>1.9779899095175495E-6</v>
      </c>
      <c r="AA99" s="8">
        <f t="shared" si="24"/>
        <v>3.5603818371315894E-3</v>
      </c>
      <c r="AB99">
        <v>1</v>
      </c>
      <c r="AC99" s="7">
        <f t="shared" si="25"/>
        <v>1533.8008480000001</v>
      </c>
      <c r="AD99" s="7">
        <f t="shared" si="26"/>
        <v>0.60676852011069216</v>
      </c>
      <c r="AE99" s="7">
        <f t="shared" si="27"/>
        <v>8.357217034642056E-2</v>
      </c>
      <c r="AF99" s="4">
        <f t="shared" si="28"/>
        <v>1.6339014700627933E-5</v>
      </c>
    </row>
    <row r="100" spans="1:32" x14ac:dyDescent="0.25">
      <c r="A100">
        <v>117</v>
      </c>
      <c r="B100" s="7">
        <v>44963.01</v>
      </c>
      <c r="C100">
        <v>5</v>
      </c>
      <c r="D100" t="s">
        <v>14</v>
      </c>
      <c r="E100" s="4">
        <v>5.0000000000000001E-3</v>
      </c>
      <c r="F100" s="3">
        <v>0</v>
      </c>
      <c r="G100" s="3">
        <v>0</v>
      </c>
      <c r="H100" s="3">
        <v>0</v>
      </c>
      <c r="I100" s="4">
        <v>0</v>
      </c>
      <c r="J100" s="3">
        <v>0</v>
      </c>
      <c r="K100" s="4">
        <v>0</v>
      </c>
      <c r="L100" s="3">
        <v>0</v>
      </c>
      <c r="M100" s="4">
        <v>0</v>
      </c>
      <c r="N100" s="3">
        <v>0</v>
      </c>
      <c r="O100" s="4">
        <v>0</v>
      </c>
      <c r="P100" s="3">
        <v>0</v>
      </c>
      <c r="Q100" s="4">
        <v>0</v>
      </c>
      <c r="R100" s="7">
        <f t="shared" si="15"/>
        <v>224.81505000000001</v>
      </c>
      <c r="S100" s="7">
        <f t="shared" si="16"/>
        <v>0</v>
      </c>
      <c r="T100" s="7">
        <f t="shared" si="17"/>
        <v>0</v>
      </c>
      <c r="U100" s="7">
        <f t="shared" si="18"/>
        <v>0</v>
      </c>
      <c r="V100" s="7">
        <f t="shared" si="19"/>
        <v>0</v>
      </c>
      <c r="W100" s="7">
        <f t="shared" si="20"/>
        <v>0</v>
      </c>
      <c r="X100" s="3">
        <f t="shared" si="21"/>
        <v>224.81505000000001</v>
      </c>
      <c r="Y100" s="4">
        <f t="shared" si="22"/>
        <v>5.0000000000000001E-3</v>
      </c>
      <c r="Z100" s="4">
        <f t="shared" si="23"/>
        <v>2.1049502682663273E-6</v>
      </c>
      <c r="AA100" s="8">
        <f t="shared" si="24"/>
        <v>2.1049502682663271E-3</v>
      </c>
      <c r="AB100">
        <v>1</v>
      </c>
      <c r="AC100" s="7">
        <f t="shared" si="25"/>
        <v>1535.9704079999999</v>
      </c>
      <c r="AD100" s="7">
        <f t="shared" si="26"/>
        <v>0.64662826447374788</v>
      </c>
      <c r="AE100" s="7">
        <f t="shared" si="27"/>
        <v>9.4644899961561557E-2</v>
      </c>
      <c r="AF100" s="4">
        <f t="shared" si="28"/>
        <v>1.6486288716776511E-5</v>
      </c>
    </row>
    <row r="101" spans="1:32" x14ac:dyDescent="0.25">
      <c r="A101">
        <v>118</v>
      </c>
      <c r="B101" s="7">
        <v>45428.97</v>
      </c>
      <c r="C101">
        <v>6</v>
      </c>
      <c r="D101" t="s">
        <v>17</v>
      </c>
      <c r="E101" s="4">
        <v>0</v>
      </c>
      <c r="F101" s="3">
        <v>0</v>
      </c>
      <c r="G101" s="3">
        <v>0</v>
      </c>
      <c r="H101" s="3">
        <v>1000000</v>
      </c>
      <c r="I101" s="4">
        <v>5.0000000000000001E-3</v>
      </c>
      <c r="J101" s="3">
        <v>2500000</v>
      </c>
      <c r="K101" s="4">
        <v>3.5000000000000001E-3</v>
      </c>
      <c r="L101" s="3">
        <v>10000000</v>
      </c>
      <c r="M101" s="4">
        <v>2.5000000000000001E-3</v>
      </c>
      <c r="N101" s="3">
        <v>12000000</v>
      </c>
      <c r="O101" s="4">
        <v>2.5000000000000001E-3</v>
      </c>
      <c r="P101" s="3">
        <v>15000000</v>
      </c>
      <c r="Q101" s="4">
        <v>5.1999999999999998E-3</v>
      </c>
      <c r="R101" s="7">
        <f t="shared" si="15"/>
        <v>0</v>
      </c>
      <c r="S101" s="7">
        <f t="shared" si="16"/>
        <v>227.14485000000002</v>
      </c>
      <c r="T101" s="7">
        <f t="shared" si="17"/>
        <v>0</v>
      </c>
      <c r="U101" s="7">
        <f t="shared" si="18"/>
        <v>0</v>
      </c>
      <c r="V101" s="7">
        <f t="shared" si="19"/>
        <v>0</v>
      </c>
      <c r="W101" s="7">
        <f t="shared" si="20"/>
        <v>0</v>
      </c>
      <c r="X101" s="3">
        <f t="shared" si="21"/>
        <v>227.14485000000002</v>
      </c>
      <c r="Y101" s="4">
        <f t="shared" si="22"/>
        <v>5.0000000000000001E-3</v>
      </c>
      <c r="Z101" s="4">
        <f t="shared" si="23"/>
        <v>2.1267642577434857E-6</v>
      </c>
      <c r="AA101" s="8">
        <f t="shared" si="24"/>
        <v>2.552117109292183E-3</v>
      </c>
      <c r="AB101">
        <v>1</v>
      </c>
      <c r="AC101" s="7">
        <f t="shared" si="25"/>
        <v>1536.3431760000001</v>
      </c>
      <c r="AD101" s="7">
        <f t="shared" si="26"/>
        <v>0.65348795086898193</v>
      </c>
      <c r="AE101" s="7">
        <f t="shared" si="27"/>
        <v>9.6616709662101091E-2</v>
      </c>
      <c r="AF101" s="4">
        <f t="shared" si="28"/>
        <v>1.6511592944570015E-5</v>
      </c>
    </row>
    <row r="102" spans="1:32" x14ac:dyDescent="0.25">
      <c r="A102">
        <v>130</v>
      </c>
      <c r="B102" s="7">
        <v>48976.14</v>
      </c>
      <c r="C102">
        <v>20</v>
      </c>
      <c r="D102" t="s">
        <v>14</v>
      </c>
      <c r="E102" s="4">
        <v>5.0000000000000001E-3</v>
      </c>
      <c r="F102" s="3">
        <v>0</v>
      </c>
      <c r="G102" s="3">
        <v>0</v>
      </c>
      <c r="H102" s="3">
        <v>0</v>
      </c>
      <c r="I102" s="4">
        <v>0</v>
      </c>
      <c r="J102" s="3">
        <v>0</v>
      </c>
      <c r="K102" s="4">
        <v>0</v>
      </c>
      <c r="L102" s="3">
        <v>0</v>
      </c>
      <c r="M102" s="4">
        <v>0</v>
      </c>
      <c r="N102" s="3">
        <v>0</v>
      </c>
      <c r="O102" s="4">
        <v>0</v>
      </c>
      <c r="P102" s="3">
        <v>0</v>
      </c>
      <c r="Q102" s="4">
        <v>0</v>
      </c>
      <c r="R102" s="7">
        <f t="shared" si="15"/>
        <v>244.88069999999999</v>
      </c>
      <c r="S102" s="7">
        <f t="shared" si="16"/>
        <v>0</v>
      </c>
      <c r="T102" s="7">
        <f t="shared" si="17"/>
        <v>0</v>
      </c>
      <c r="U102" s="7">
        <f t="shared" si="18"/>
        <v>0</v>
      </c>
      <c r="V102" s="7">
        <f t="shared" si="19"/>
        <v>0</v>
      </c>
      <c r="W102" s="7">
        <f t="shared" si="20"/>
        <v>0</v>
      </c>
      <c r="X102" s="3">
        <f t="shared" si="21"/>
        <v>244.88069999999999</v>
      </c>
      <c r="Y102" s="4">
        <f t="shared" si="22"/>
        <v>5.0000000000000001E-3</v>
      </c>
      <c r="Z102" s="4">
        <f t="shared" si="23"/>
        <v>2.2928255699885126E-6</v>
      </c>
      <c r="AA102" s="8">
        <f t="shared" si="24"/>
        <v>9.1713022799540505E-3</v>
      </c>
      <c r="AB102">
        <v>1</v>
      </c>
      <c r="AC102" s="7">
        <f t="shared" si="25"/>
        <v>1539.180912</v>
      </c>
      <c r="AD102" s="7">
        <f t="shared" si="26"/>
        <v>0.70581467037436774</v>
      </c>
      <c r="AE102" s="7">
        <f t="shared" si="27"/>
        <v>0.11229374611133719</v>
      </c>
      <c r="AF102" s="4">
        <f t="shared" si="28"/>
        <v>1.6704224066774247E-5</v>
      </c>
    </row>
    <row r="103" spans="1:32" x14ac:dyDescent="0.25">
      <c r="A103">
        <v>131</v>
      </c>
      <c r="B103" s="7">
        <v>49355.68</v>
      </c>
      <c r="C103">
        <v>4</v>
      </c>
      <c r="D103" t="s">
        <v>17</v>
      </c>
      <c r="E103" s="4">
        <v>0</v>
      </c>
      <c r="F103" s="3">
        <v>0</v>
      </c>
      <c r="G103" s="3">
        <v>0</v>
      </c>
      <c r="H103" s="3">
        <v>1000000</v>
      </c>
      <c r="I103" s="4">
        <v>5.0000000000000001E-3</v>
      </c>
      <c r="J103" s="3">
        <v>10000000</v>
      </c>
      <c r="K103" s="4">
        <v>2.5000000000000001E-3</v>
      </c>
      <c r="L103" s="3">
        <v>12000000</v>
      </c>
      <c r="M103" s="4">
        <v>1E-3</v>
      </c>
      <c r="N103" s="3">
        <v>14000000</v>
      </c>
      <c r="O103" s="4">
        <v>1E-3</v>
      </c>
      <c r="P103" s="3">
        <v>16000000</v>
      </c>
      <c r="Q103" s="4">
        <v>1E-3</v>
      </c>
      <c r="R103" s="7">
        <f t="shared" si="15"/>
        <v>0</v>
      </c>
      <c r="S103" s="7">
        <f t="shared" si="16"/>
        <v>246.7784</v>
      </c>
      <c r="T103" s="7">
        <f t="shared" si="17"/>
        <v>0</v>
      </c>
      <c r="U103" s="7">
        <f t="shared" si="18"/>
        <v>0</v>
      </c>
      <c r="V103" s="7">
        <f t="shared" si="19"/>
        <v>0</v>
      </c>
      <c r="W103" s="7">
        <f t="shared" si="20"/>
        <v>0</v>
      </c>
      <c r="X103" s="3">
        <f t="shared" si="21"/>
        <v>246.7784</v>
      </c>
      <c r="Y103" s="4">
        <f t="shared" si="22"/>
        <v>5.0000000000000001E-3</v>
      </c>
      <c r="Z103" s="4">
        <f t="shared" si="23"/>
        <v>2.3105937937977684E-6</v>
      </c>
      <c r="AA103" s="8">
        <f t="shared" si="24"/>
        <v>1.8484750350382148E-3</v>
      </c>
      <c r="AB103">
        <v>1</v>
      </c>
      <c r="AC103" s="7">
        <f t="shared" si="25"/>
        <v>1539.4845439999999</v>
      </c>
      <c r="AD103" s="7">
        <f t="shared" si="26"/>
        <v>0.71142468660279745</v>
      </c>
      <c r="AE103" s="7">
        <f t="shared" si="27"/>
        <v>0.11404092789666864</v>
      </c>
      <c r="AF103" s="4">
        <f t="shared" si="28"/>
        <v>1.6724835206392983E-5</v>
      </c>
    </row>
    <row r="104" spans="1:32" x14ac:dyDescent="0.25">
      <c r="A104">
        <v>134</v>
      </c>
      <c r="B104" s="7">
        <v>50892.66</v>
      </c>
      <c r="C104">
        <v>46</v>
      </c>
      <c r="D104" t="s">
        <v>17</v>
      </c>
      <c r="E104" s="4">
        <v>0</v>
      </c>
      <c r="F104" s="3">
        <v>0</v>
      </c>
      <c r="G104" s="3">
        <v>0</v>
      </c>
      <c r="H104" s="3">
        <v>5000000</v>
      </c>
      <c r="I104" s="4">
        <v>5.0000000000000001E-3</v>
      </c>
      <c r="J104" s="3">
        <v>10000000</v>
      </c>
      <c r="K104" s="4">
        <v>4.0000000000000001E-3</v>
      </c>
      <c r="L104" s="3">
        <v>15000000</v>
      </c>
      <c r="M104" s="4">
        <v>2E-3</v>
      </c>
      <c r="N104" s="3">
        <v>40000000</v>
      </c>
      <c r="O104" s="4">
        <v>2E-3</v>
      </c>
      <c r="P104" s="3">
        <v>80000000</v>
      </c>
      <c r="Q104" s="4">
        <v>2E-3</v>
      </c>
      <c r="R104" s="7">
        <f t="shared" si="15"/>
        <v>0</v>
      </c>
      <c r="S104" s="7">
        <f t="shared" si="16"/>
        <v>254.46330000000003</v>
      </c>
      <c r="T104" s="7">
        <f t="shared" si="17"/>
        <v>0</v>
      </c>
      <c r="U104" s="7">
        <f t="shared" si="18"/>
        <v>0</v>
      </c>
      <c r="V104" s="7">
        <f t="shared" si="19"/>
        <v>0</v>
      </c>
      <c r="W104" s="7">
        <f t="shared" si="20"/>
        <v>0</v>
      </c>
      <c r="X104" s="3">
        <f t="shared" si="21"/>
        <v>254.46330000000003</v>
      </c>
      <c r="Y104" s="4">
        <f t="shared" si="22"/>
        <v>5.0000000000000001E-3</v>
      </c>
      <c r="Z104" s="4">
        <f t="shared" si="23"/>
        <v>2.3825477502459685E-6</v>
      </c>
      <c r="AA104" s="8">
        <f t="shared" si="24"/>
        <v>2.1919439302262912E-2</v>
      </c>
      <c r="AB104">
        <v>1</v>
      </c>
      <c r="AC104" s="7">
        <f t="shared" si="25"/>
        <v>2020.7141280000001</v>
      </c>
      <c r="AD104" s="7">
        <f t="shared" si="26"/>
        <v>0.96288957991132884</v>
      </c>
      <c r="AE104" s="7">
        <f t="shared" si="27"/>
        <v>0.121254192587033</v>
      </c>
      <c r="AF104" s="4">
        <f t="shared" si="28"/>
        <v>2.1302556645660921E-5</v>
      </c>
    </row>
    <row r="105" spans="1:32" x14ac:dyDescent="0.25">
      <c r="A105">
        <v>135</v>
      </c>
      <c r="B105" s="7">
        <v>52500</v>
      </c>
      <c r="C105">
        <v>3</v>
      </c>
      <c r="D105" t="s">
        <v>14</v>
      </c>
      <c r="E105" s="4">
        <v>5.0000000000000001E-3</v>
      </c>
      <c r="F105" s="3">
        <v>0</v>
      </c>
      <c r="G105" s="3">
        <v>0</v>
      </c>
      <c r="H105" s="3">
        <v>0</v>
      </c>
      <c r="I105" s="4">
        <v>0</v>
      </c>
      <c r="J105" s="3">
        <v>0</v>
      </c>
      <c r="K105" s="4">
        <v>0</v>
      </c>
      <c r="L105" s="3">
        <v>0</v>
      </c>
      <c r="M105" s="4">
        <v>0</v>
      </c>
      <c r="N105" s="3">
        <v>0</v>
      </c>
      <c r="O105" s="4">
        <v>0</v>
      </c>
      <c r="P105" s="3">
        <v>0</v>
      </c>
      <c r="Q105" s="4">
        <v>0</v>
      </c>
      <c r="R105" s="7">
        <f t="shared" si="15"/>
        <v>262.5</v>
      </c>
      <c r="S105" s="7">
        <f t="shared" si="16"/>
        <v>0</v>
      </c>
      <c r="T105" s="7">
        <f t="shared" si="17"/>
        <v>0</v>
      </c>
      <c r="U105" s="7">
        <f t="shared" si="18"/>
        <v>0</v>
      </c>
      <c r="V105" s="7">
        <f t="shared" si="19"/>
        <v>0</v>
      </c>
      <c r="W105" s="7">
        <f t="shared" si="20"/>
        <v>0</v>
      </c>
      <c r="X105" s="3">
        <f t="shared" si="21"/>
        <v>262.5</v>
      </c>
      <c r="Y105" s="4">
        <f t="shared" si="22"/>
        <v>5.0000000000000001E-3</v>
      </c>
      <c r="Z105" s="4">
        <f t="shared" si="23"/>
        <v>2.4577956209778256E-6</v>
      </c>
      <c r="AA105" s="8">
        <f t="shared" si="24"/>
        <v>1.4746773725866952E-3</v>
      </c>
      <c r="AB105">
        <v>1</v>
      </c>
      <c r="AC105" s="7">
        <f t="shared" si="25"/>
        <v>1542</v>
      </c>
      <c r="AD105" s="7">
        <f t="shared" si="26"/>
        <v>0.75798416950956138</v>
      </c>
      <c r="AE105" s="7">
        <f t="shared" si="27"/>
        <v>0.12903427010133584</v>
      </c>
      <c r="AF105" s="4">
        <f t="shared" si="28"/>
        <v>1.6895589325921854E-5</v>
      </c>
    </row>
    <row r="106" spans="1:32" x14ac:dyDescent="0.25">
      <c r="A106">
        <v>136</v>
      </c>
      <c r="B106" s="7">
        <v>52957.18</v>
      </c>
      <c r="C106">
        <v>16</v>
      </c>
      <c r="D106" t="s">
        <v>14</v>
      </c>
      <c r="E106" s="4">
        <v>5.0000000000000001E-3</v>
      </c>
      <c r="F106" s="3">
        <v>0</v>
      </c>
      <c r="G106" s="3">
        <v>0</v>
      </c>
      <c r="H106" s="3">
        <v>0</v>
      </c>
      <c r="I106" s="4">
        <v>0</v>
      </c>
      <c r="J106" s="3">
        <v>0</v>
      </c>
      <c r="K106" s="4">
        <v>0</v>
      </c>
      <c r="L106" s="3">
        <v>0</v>
      </c>
      <c r="M106" s="4">
        <v>0</v>
      </c>
      <c r="N106" s="3">
        <v>0</v>
      </c>
      <c r="O106" s="4">
        <v>0</v>
      </c>
      <c r="P106" s="3">
        <v>0</v>
      </c>
      <c r="Q106" s="4">
        <v>0</v>
      </c>
      <c r="R106" s="7">
        <f t="shared" si="15"/>
        <v>264.78590000000003</v>
      </c>
      <c r="S106" s="7">
        <f t="shared" si="16"/>
        <v>0</v>
      </c>
      <c r="T106" s="7">
        <f t="shared" si="17"/>
        <v>0</v>
      </c>
      <c r="U106" s="7">
        <f t="shared" si="18"/>
        <v>0</v>
      </c>
      <c r="V106" s="7">
        <f t="shared" si="19"/>
        <v>0</v>
      </c>
      <c r="W106" s="7">
        <f t="shared" si="20"/>
        <v>0</v>
      </c>
      <c r="X106" s="3">
        <f t="shared" si="21"/>
        <v>264.78590000000003</v>
      </c>
      <c r="Y106" s="4">
        <f t="shared" si="22"/>
        <v>5.0000000000000001E-3</v>
      </c>
      <c r="Z106" s="4">
        <f t="shared" si="23"/>
        <v>2.4791985733968474E-6</v>
      </c>
      <c r="AA106" s="8">
        <f t="shared" si="24"/>
        <v>7.9334354348699117E-3</v>
      </c>
      <c r="AB106">
        <v>1</v>
      </c>
      <c r="AC106" s="7">
        <f t="shared" si="25"/>
        <v>1542.3657439999999</v>
      </c>
      <c r="AD106" s="7">
        <f t="shared" si="26"/>
        <v>0.76476619043619343</v>
      </c>
      <c r="AE106" s="7">
        <f t="shared" si="27"/>
        <v>0.13129136510712008</v>
      </c>
      <c r="AF106" s="4">
        <f t="shared" si="28"/>
        <v>1.6920416750727919E-5</v>
      </c>
    </row>
    <row r="107" spans="1:32" x14ac:dyDescent="0.25">
      <c r="A107">
        <v>139</v>
      </c>
      <c r="B107" s="7">
        <v>53288.63</v>
      </c>
      <c r="C107">
        <v>33</v>
      </c>
      <c r="D107" t="s">
        <v>14</v>
      </c>
      <c r="E107" s="4">
        <v>5.0000000000000001E-3</v>
      </c>
      <c r="F107" s="3">
        <v>0</v>
      </c>
      <c r="G107" s="3">
        <v>0</v>
      </c>
      <c r="H107" s="3">
        <v>0</v>
      </c>
      <c r="I107" s="4">
        <v>0</v>
      </c>
      <c r="J107" s="3">
        <v>0</v>
      </c>
      <c r="K107" s="4">
        <v>0</v>
      </c>
      <c r="L107" s="3">
        <v>0</v>
      </c>
      <c r="M107" s="4">
        <v>0</v>
      </c>
      <c r="N107" s="3">
        <v>0</v>
      </c>
      <c r="O107" s="4">
        <v>0</v>
      </c>
      <c r="P107" s="3">
        <v>0</v>
      </c>
      <c r="Q107" s="4">
        <v>0</v>
      </c>
      <c r="R107" s="7">
        <f t="shared" si="15"/>
        <v>266.44315</v>
      </c>
      <c r="S107" s="7">
        <f t="shared" si="16"/>
        <v>0</v>
      </c>
      <c r="T107" s="7">
        <f t="shared" si="17"/>
        <v>0</v>
      </c>
      <c r="U107" s="7">
        <f t="shared" si="18"/>
        <v>0</v>
      </c>
      <c r="V107" s="7">
        <f t="shared" si="19"/>
        <v>0</v>
      </c>
      <c r="W107" s="7">
        <f t="shared" si="20"/>
        <v>0</v>
      </c>
      <c r="X107" s="3">
        <f t="shared" si="21"/>
        <v>266.44315</v>
      </c>
      <c r="Y107" s="4">
        <f t="shared" si="22"/>
        <v>5.0000000000000001E-3</v>
      </c>
      <c r="Z107" s="4">
        <f t="shared" si="23"/>
        <v>2.4947154564172872E-6</v>
      </c>
      <c r="AA107" s="8">
        <f t="shared" si="24"/>
        <v>1.6465122012354096E-2</v>
      </c>
      <c r="AB107">
        <v>1</v>
      </c>
      <c r="AC107" s="7">
        <f t="shared" si="25"/>
        <v>1632.6309040000001</v>
      </c>
      <c r="AD107" s="7">
        <f t="shared" si="26"/>
        <v>0.81458991016666571</v>
      </c>
      <c r="AE107" s="7">
        <f t="shared" si="27"/>
        <v>0.13293996891230195</v>
      </c>
      <c r="AF107" s="4">
        <f t="shared" si="28"/>
        <v>1.7781089119366883E-5</v>
      </c>
    </row>
    <row r="108" spans="1:32" x14ac:dyDescent="0.25">
      <c r="A108">
        <v>142</v>
      </c>
      <c r="B108" s="7">
        <v>57180.45</v>
      </c>
      <c r="C108">
        <v>8</v>
      </c>
      <c r="D108" t="s">
        <v>14</v>
      </c>
      <c r="E108" s="4">
        <v>5.0000000000000001E-3</v>
      </c>
      <c r="F108" s="3">
        <v>0</v>
      </c>
      <c r="G108" s="3">
        <v>0</v>
      </c>
      <c r="H108" s="3">
        <v>0</v>
      </c>
      <c r="I108" s="4">
        <v>0</v>
      </c>
      <c r="J108" s="3">
        <v>0</v>
      </c>
      <c r="K108" s="4">
        <v>0</v>
      </c>
      <c r="L108" s="3">
        <v>0</v>
      </c>
      <c r="M108" s="4">
        <v>0</v>
      </c>
      <c r="N108" s="3">
        <v>0</v>
      </c>
      <c r="O108" s="4">
        <v>0</v>
      </c>
      <c r="P108" s="3">
        <v>0</v>
      </c>
      <c r="Q108" s="4">
        <v>0</v>
      </c>
      <c r="R108" s="7">
        <f t="shared" si="15"/>
        <v>285.90224999999998</v>
      </c>
      <c r="S108" s="7">
        <f t="shared" si="16"/>
        <v>0</v>
      </c>
      <c r="T108" s="7">
        <f t="shared" si="17"/>
        <v>0</v>
      </c>
      <c r="U108" s="7">
        <f t="shared" si="18"/>
        <v>0</v>
      </c>
      <c r="V108" s="7">
        <f t="shared" si="19"/>
        <v>0</v>
      </c>
      <c r="W108" s="7">
        <f t="shared" si="20"/>
        <v>0</v>
      </c>
      <c r="X108" s="3">
        <f t="shared" si="21"/>
        <v>285.90224999999998</v>
      </c>
      <c r="Y108" s="4">
        <f t="shared" si="22"/>
        <v>5.0000000000000001E-3</v>
      </c>
      <c r="Z108" s="4">
        <f t="shared" si="23"/>
        <v>2.6769116117246003E-6</v>
      </c>
      <c r="AA108" s="8">
        <f t="shared" si="24"/>
        <v>4.2830585787593601E-3</v>
      </c>
      <c r="AB108">
        <v>1</v>
      </c>
      <c r="AC108" s="7">
        <f t="shared" si="25"/>
        <v>1545.7443599999999</v>
      </c>
      <c r="AD108" s="7">
        <f t="shared" si="26"/>
        <v>0.82756420520836205</v>
      </c>
      <c r="AE108" s="7">
        <f t="shared" si="27"/>
        <v>0.15306701056863789</v>
      </c>
      <c r="AF108" s="4">
        <f t="shared" si="28"/>
        <v>1.7149763875188111E-5</v>
      </c>
    </row>
    <row r="109" spans="1:32" x14ac:dyDescent="0.25">
      <c r="A109">
        <v>144</v>
      </c>
      <c r="B109" s="7">
        <v>58181.42</v>
      </c>
      <c r="C109">
        <v>1</v>
      </c>
      <c r="D109" t="s">
        <v>14</v>
      </c>
      <c r="E109" s="4">
        <v>5.0000000000000001E-3</v>
      </c>
      <c r="F109" s="3">
        <v>0</v>
      </c>
      <c r="G109" s="3">
        <v>0</v>
      </c>
      <c r="H109" s="3">
        <v>0</v>
      </c>
      <c r="I109" s="4">
        <v>0</v>
      </c>
      <c r="J109" s="3">
        <v>0</v>
      </c>
      <c r="K109" s="4">
        <v>0</v>
      </c>
      <c r="L109" s="3">
        <v>0</v>
      </c>
      <c r="M109" s="4">
        <v>0</v>
      </c>
      <c r="N109" s="3">
        <v>0</v>
      </c>
      <c r="O109" s="4">
        <v>0</v>
      </c>
      <c r="P109" s="3">
        <v>0</v>
      </c>
      <c r="Q109" s="4">
        <v>0</v>
      </c>
      <c r="R109" s="7">
        <f t="shared" si="15"/>
        <v>290.90710000000001</v>
      </c>
      <c r="S109" s="7">
        <f t="shared" si="16"/>
        <v>0</v>
      </c>
      <c r="T109" s="7">
        <f t="shared" si="17"/>
        <v>0</v>
      </c>
      <c r="U109" s="7">
        <f t="shared" si="18"/>
        <v>0</v>
      </c>
      <c r="V109" s="7">
        <f t="shared" si="19"/>
        <v>0</v>
      </c>
      <c r="W109" s="7">
        <f t="shared" si="20"/>
        <v>0</v>
      </c>
      <c r="X109" s="3">
        <f t="shared" si="21"/>
        <v>290.90710000000001</v>
      </c>
      <c r="Y109" s="4">
        <f t="shared" si="22"/>
        <v>5.0000000000000001E-3</v>
      </c>
      <c r="Z109" s="4">
        <f t="shared" si="23"/>
        <v>2.7237721771099362E-6</v>
      </c>
      <c r="AA109" s="8">
        <f t="shared" si="24"/>
        <v>5.4475443542198725E-4</v>
      </c>
      <c r="AB109">
        <v>1</v>
      </c>
      <c r="AC109" s="7">
        <f t="shared" si="25"/>
        <v>1546.545136</v>
      </c>
      <c r="AD109" s="7">
        <f t="shared" si="26"/>
        <v>0.84248732241630042</v>
      </c>
      <c r="AE109" s="7">
        <f t="shared" si="27"/>
        <v>0.15847293302074761</v>
      </c>
      <c r="AF109" s="4">
        <f t="shared" si="28"/>
        <v>1.7204122131035103E-5</v>
      </c>
    </row>
    <row r="110" spans="1:32" x14ac:dyDescent="0.25">
      <c r="A110">
        <v>147</v>
      </c>
      <c r="B110" s="7">
        <v>58917.03</v>
      </c>
      <c r="C110">
        <v>12</v>
      </c>
      <c r="D110" t="s">
        <v>14</v>
      </c>
      <c r="E110" s="4">
        <v>5.0000000000000001E-3</v>
      </c>
      <c r="F110" s="3">
        <v>0</v>
      </c>
      <c r="G110" s="3">
        <v>0</v>
      </c>
      <c r="H110" s="3">
        <v>0</v>
      </c>
      <c r="I110" s="4">
        <v>0</v>
      </c>
      <c r="J110" s="3">
        <v>0</v>
      </c>
      <c r="K110" s="4">
        <v>0</v>
      </c>
      <c r="L110" s="3">
        <v>0</v>
      </c>
      <c r="M110" s="4">
        <v>0</v>
      </c>
      <c r="N110" s="3">
        <v>0</v>
      </c>
      <c r="O110" s="4">
        <v>0</v>
      </c>
      <c r="P110" s="3">
        <v>0</v>
      </c>
      <c r="Q110" s="4">
        <v>0</v>
      </c>
      <c r="R110" s="7">
        <f t="shared" si="15"/>
        <v>294.58515</v>
      </c>
      <c r="S110" s="7">
        <f t="shared" si="16"/>
        <v>0</v>
      </c>
      <c r="T110" s="7">
        <f t="shared" si="17"/>
        <v>0</v>
      </c>
      <c r="U110" s="7">
        <f t="shared" si="18"/>
        <v>0</v>
      </c>
      <c r="V110" s="7">
        <f t="shared" si="19"/>
        <v>0</v>
      </c>
      <c r="W110" s="7">
        <f t="shared" si="20"/>
        <v>0</v>
      </c>
      <c r="X110" s="3">
        <f t="shared" si="21"/>
        <v>294.58515</v>
      </c>
      <c r="Y110" s="4">
        <f t="shared" si="22"/>
        <v>5.0000000000000001E-3</v>
      </c>
      <c r="Z110" s="4">
        <f t="shared" si="23"/>
        <v>2.7582098730479842E-6</v>
      </c>
      <c r="AA110" s="8">
        <f t="shared" si="24"/>
        <v>6.6197036953151624E-3</v>
      </c>
      <c r="AB110">
        <v>1</v>
      </c>
      <c r="AC110" s="7">
        <f t="shared" si="25"/>
        <v>1547.1336240000001</v>
      </c>
      <c r="AD110" s="7">
        <f t="shared" si="26"/>
        <v>0.85346384732826164</v>
      </c>
      <c r="AE110" s="7">
        <f t="shared" si="27"/>
        <v>0.16250553383666427</v>
      </c>
      <c r="AF110" s="4">
        <f t="shared" si="28"/>
        <v>1.7244069858323234E-5</v>
      </c>
    </row>
    <row r="111" spans="1:32" x14ac:dyDescent="0.25">
      <c r="A111">
        <v>154</v>
      </c>
      <c r="B111" s="7">
        <v>62296.46</v>
      </c>
      <c r="C111">
        <v>14</v>
      </c>
      <c r="D111" t="s">
        <v>17</v>
      </c>
      <c r="E111" s="4">
        <v>0</v>
      </c>
      <c r="F111" s="3">
        <v>0</v>
      </c>
      <c r="G111" s="3">
        <v>0</v>
      </c>
      <c r="H111" s="3">
        <v>1000000</v>
      </c>
      <c r="I111" s="4">
        <v>5.0000000000000001E-3</v>
      </c>
      <c r="J111" s="3">
        <v>10000000</v>
      </c>
      <c r="K111" s="4">
        <v>2.5000000000000001E-3</v>
      </c>
      <c r="L111" s="3">
        <v>12000000</v>
      </c>
      <c r="M111" s="4">
        <v>1E-3</v>
      </c>
      <c r="N111" s="3">
        <v>14000000</v>
      </c>
      <c r="O111" s="4">
        <v>1E-3</v>
      </c>
      <c r="P111" s="3">
        <v>16000000</v>
      </c>
      <c r="Q111" s="4">
        <v>1E-3</v>
      </c>
      <c r="R111" s="7">
        <f t="shared" si="15"/>
        <v>0</v>
      </c>
      <c r="S111" s="7">
        <f t="shared" si="16"/>
        <v>311.48230000000001</v>
      </c>
      <c r="T111" s="7">
        <f t="shared" si="17"/>
        <v>0</v>
      </c>
      <c r="U111" s="7">
        <f t="shared" si="18"/>
        <v>0</v>
      </c>
      <c r="V111" s="7">
        <f t="shared" si="19"/>
        <v>0</v>
      </c>
      <c r="W111" s="7">
        <f t="shared" si="20"/>
        <v>0</v>
      </c>
      <c r="X111" s="3">
        <f t="shared" si="21"/>
        <v>311.48230000000001</v>
      </c>
      <c r="Y111" s="4">
        <f t="shared" si="22"/>
        <v>5.0000000000000001E-3</v>
      </c>
      <c r="Z111" s="4">
        <f t="shared" si="23"/>
        <v>2.9164184112461E-6</v>
      </c>
      <c r="AA111" s="8">
        <f t="shared" si="24"/>
        <v>8.1659715514890794E-3</v>
      </c>
      <c r="AB111">
        <v>1</v>
      </c>
      <c r="AC111" s="7">
        <f t="shared" si="25"/>
        <v>1549.837168</v>
      </c>
      <c r="AD111" s="7">
        <f t="shared" si="26"/>
        <v>0.90399473023774302</v>
      </c>
      <c r="AE111" s="7">
        <f t="shared" si="27"/>
        <v>0.18168254289945623</v>
      </c>
      <c r="AF111" s="4">
        <f t="shared" si="28"/>
        <v>1.7427591762633051E-5</v>
      </c>
    </row>
    <row r="112" spans="1:32" x14ac:dyDescent="0.25">
      <c r="A112">
        <v>157</v>
      </c>
      <c r="B112" s="7">
        <v>65038.69</v>
      </c>
      <c r="C112">
        <v>1</v>
      </c>
      <c r="D112" t="s">
        <v>14</v>
      </c>
      <c r="E112" s="4">
        <v>5.0000000000000001E-3</v>
      </c>
      <c r="F112" s="3">
        <v>0</v>
      </c>
      <c r="G112" s="3">
        <v>0</v>
      </c>
      <c r="H112" s="3">
        <v>0</v>
      </c>
      <c r="I112" s="4">
        <v>0</v>
      </c>
      <c r="J112" s="3">
        <v>0</v>
      </c>
      <c r="K112" s="4">
        <v>0</v>
      </c>
      <c r="L112" s="3">
        <v>0</v>
      </c>
      <c r="M112" s="4">
        <v>0</v>
      </c>
      <c r="N112" s="3">
        <v>0</v>
      </c>
      <c r="O112" s="4">
        <v>0</v>
      </c>
      <c r="P112" s="3">
        <v>0</v>
      </c>
      <c r="Q112" s="4">
        <v>0</v>
      </c>
      <c r="R112" s="7">
        <f t="shared" si="15"/>
        <v>325.19345000000004</v>
      </c>
      <c r="S112" s="7">
        <f t="shared" si="16"/>
        <v>0</v>
      </c>
      <c r="T112" s="7">
        <f t="shared" si="17"/>
        <v>0</v>
      </c>
      <c r="U112" s="7">
        <f t="shared" si="18"/>
        <v>0</v>
      </c>
      <c r="V112" s="7">
        <f t="shared" si="19"/>
        <v>0</v>
      </c>
      <c r="W112" s="7">
        <f t="shared" si="20"/>
        <v>0</v>
      </c>
      <c r="X112" s="3">
        <f t="shared" si="21"/>
        <v>325.19345000000004</v>
      </c>
      <c r="Y112" s="4">
        <f t="shared" si="22"/>
        <v>5.0000000000000001E-3</v>
      </c>
      <c r="Z112" s="4">
        <f t="shared" si="23"/>
        <v>3.0447963328787487E-6</v>
      </c>
      <c r="AA112" s="8">
        <f t="shared" si="24"/>
        <v>6.0895926657574971E-4</v>
      </c>
      <c r="AB112">
        <v>1</v>
      </c>
      <c r="AC112" s="7">
        <f t="shared" si="25"/>
        <v>1552.0309520000001</v>
      </c>
      <c r="AD112" s="7">
        <f t="shared" si="26"/>
        <v>0.94512363023278267</v>
      </c>
      <c r="AE112" s="7">
        <f t="shared" si="27"/>
        <v>0.19802956480723777</v>
      </c>
      <c r="AF112" s="4">
        <f t="shared" si="28"/>
        <v>1.7576510151726922E-5</v>
      </c>
    </row>
    <row r="113" spans="1:32" x14ac:dyDescent="0.25">
      <c r="A113">
        <v>158</v>
      </c>
      <c r="B113" s="7">
        <v>65192.68</v>
      </c>
      <c r="C113">
        <v>6</v>
      </c>
      <c r="D113" t="s">
        <v>14</v>
      </c>
      <c r="E113" s="4">
        <v>5.0000000000000001E-3</v>
      </c>
      <c r="F113" s="3">
        <v>0</v>
      </c>
      <c r="G113" s="3">
        <v>0</v>
      </c>
      <c r="H113" s="3">
        <v>0</v>
      </c>
      <c r="I113" s="4">
        <v>0</v>
      </c>
      <c r="J113" s="3">
        <v>0</v>
      </c>
      <c r="K113" s="4">
        <v>0</v>
      </c>
      <c r="L113" s="3">
        <v>0</v>
      </c>
      <c r="M113" s="4">
        <v>0</v>
      </c>
      <c r="N113" s="3">
        <v>0</v>
      </c>
      <c r="O113" s="4">
        <v>0</v>
      </c>
      <c r="P113" s="3">
        <v>0</v>
      </c>
      <c r="Q113" s="4">
        <v>0</v>
      </c>
      <c r="R113" s="7">
        <f t="shared" si="15"/>
        <v>325.96340000000004</v>
      </c>
      <c r="S113" s="7">
        <f t="shared" si="16"/>
        <v>0</v>
      </c>
      <c r="T113" s="7">
        <f t="shared" si="17"/>
        <v>0</v>
      </c>
      <c r="U113" s="7">
        <f t="shared" si="18"/>
        <v>0</v>
      </c>
      <c r="V113" s="7">
        <f t="shared" si="19"/>
        <v>0</v>
      </c>
      <c r="W113" s="7">
        <f t="shared" si="20"/>
        <v>0</v>
      </c>
      <c r="X113" s="3">
        <f t="shared" si="21"/>
        <v>325.96340000000004</v>
      </c>
      <c r="Y113" s="4">
        <f t="shared" si="22"/>
        <v>5.0000000000000001E-3</v>
      </c>
      <c r="Z113" s="4">
        <f t="shared" si="23"/>
        <v>3.0520053985487364E-6</v>
      </c>
      <c r="AA113" s="8">
        <f t="shared" si="24"/>
        <v>3.6624064782584836E-3</v>
      </c>
      <c r="AB113">
        <v>1</v>
      </c>
      <c r="AC113" s="7">
        <f t="shared" si="25"/>
        <v>1552.1541440000001</v>
      </c>
      <c r="AD113" s="7">
        <f t="shared" si="26"/>
        <v>0.94743656537355858</v>
      </c>
      <c r="AE113" s="7">
        <f t="shared" si="27"/>
        <v>0.19896841130586027</v>
      </c>
      <c r="AF113" s="4">
        <f t="shared" si="28"/>
        <v>1.7584872667904109E-5</v>
      </c>
    </row>
    <row r="114" spans="1:32" x14ac:dyDescent="0.25">
      <c r="A114">
        <v>161</v>
      </c>
      <c r="B114" s="7">
        <v>66158.39</v>
      </c>
      <c r="C114">
        <v>7</v>
      </c>
      <c r="D114" t="s">
        <v>14</v>
      </c>
      <c r="E114" s="4">
        <v>5.0000000000000001E-3</v>
      </c>
      <c r="F114" s="3">
        <v>0</v>
      </c>
      <c r="G114" s="3">
        <v>0</v>
      </c>
      <c r="H114" s="3">
        <v>0</v>
      </c>
      <c r="I114" s="4">
        <v>0</v>
      </c>
      <c r="J114" s="3">
        <v>0</v>
      </c>
      <c r="K114" s="4">
        <v>0</v>
      </c>
      <c r="L114" s="3">
        <v>0</v>
      </c>
      <c r="M114" s="4">
        <v>0</v>
      </c>
      <c r="N114" s="3">
        <v>0</v>
      </c>
      <c r="O114" s="4">
        <v>0</v>
      </c>
      <c r="P114" s="3">
        <v>0</v>
      </c>
      <c r="Q114" s="4">
        <v>0</v>
      </c>
      <c r="R114" s="7">
        <f t="shared" si="15"/>
        <v>330.79194999999999</v>
      </c>
      <c r="S114" s="7">
        <f t="shared" si="16"/>
        <v>0</v>
      </c>
      <c r="T114" s="7">
        <f t="shared" si="17"/>
        <v>0</v>
      </c>
      <c r="U114" s="7">
        <f t="shared" si="18"/>
        <v>0</v>
      </c>
      <c r="V114" s="7">
        <f t="shared" si="19"/>
        <v>0</v>
      </c>
      <c r="W114" s="7">
        <f t="shared" si="20"/>
        <v>0</v>
      </c>
      <c r="X114" s="3">
        <f t="shared" si="21"/>
        <v>330.79194999999999</v>
      </c>
      <c r="Y114" s="4">
        <f t="shared" si="22"/>
        <v>5.0000000000000001E-3</v>
      </c>
      <c r="Z114" s="4">
        <f t="shared" si="23"/>
        <v>3.0972152615798698E-6</v>
      </c>
      <c r="AA114" s="8">
        <f t="shared" si="24"/>
        <v>4.336101366211818E-3</v>
      </c>
      <c r="AB114">
        <v>1</v>
      </c>
      <c r="AC114" s="7">
        <f t="shared" si="25"/>
        <v>1552.926712</v>
      </c>
      <c r="AD114" s="7">
        <f t="shared" si="26"/>
        <v>0.96194966250428937</v>
      </c>
      <c r="AE114" s="7">
        <f t="shared" si="27"/>
        <v>0.20490677518955303</v>
      </c>
      <c r="AF114" s="4">
        <f t="shared" si="28"/>
        <v>1.7637316109020223E-5</v>
      </c>
    </row>
    <row r="115" spans="1:32" x14ac:dyDescent="0.25">
      <c r="A115">
        <v>165</v>
      </c>
      <c r="B115" s="7">
        <v>67100.179999999993</v>
      </c>
      <c r="C115">
        <v>11</v>
      </c>
      <c r="D115" t="s">
        <v>17</v>
      </c>
      <c r="E115" s="4">
        <v>0</v>
      </c>
      <c r="F115" s="3">
        <v>0</v>
      </c>
      <c r="G115" s="3">
        <v>0</v>
      </c>
      <c r="H115" s="3">
        <v>499999</v>
      </c>
      <c r="I115" s="4">
        <v>5.0000000000000001E-3</v>
      </c>
      <c r="J115" s="3">
        <v>999999</v>
      </c>
      <c r="K115" s="4">
        <v>4.0000000000000001E-3</v>
      </c>
      <c r="L115" s="3">
        <v>2000000</v>
      </c>
      <c r="M115" s="4">
        <v>3.5000000000000001E-3</v>
      </c>
      <c r="N115" s="3">
        <v>3000000</v>
      </c>
      <c r="O115" s="4">
        <v>3.5000000000000001E-3</v>
      </c>
      <c r="P115" s="3">
        <v>4000000</v>
      </c>
      <c r="Q115" s="4">
        <v>3.5000000000000001E-3</v>
      </c>
      <c r="R115" s="7">
        <f t="shared" si="15"/>
        <v>0</v>
      </c>
      <c r="S115" s="7">
        <f t="shared" si="16"/>
        <v>335.50089999999994</v>
      </c>
      <c r="T115" s="7">
        <f t="shared" si="17"/>
        <v>0</v>
      </c>
      <c r="U115" s="7">
        <f t="shared" si="18"/>
        <v>0</v>
      </c>
      <c r="V115" s="7">
        <f t="shared" si="19"/>
        <v>0</v>
      </c>
      <c r="W115" s="7">
        <f t="shared" si="20"/>
        <v>0</v>
      </c>
      <c r="X115" s="3">
        <f t="shared" si="21"/>
        <v>335.50089999999994</v>
      </c>
      <c r="Y115" s="4">
        <f t="shared" si="22"/>
        <v>5.0000000000000001E-3</v>
      </c>
      <c r="Z115" s="4">
        <f t="shared" si="23"/>
        <v>3.1413053061109303E-6</v>
      </c>
      <c r="AA115" s="8">
        <f t="shared" si="24"/>
        <v>6.910871673444046E-3</v>
      </c>
      <c r="AB115">
        <v>1</v>
      </c>
      <c r="AC115" s="7">
        <f t="shared" si="25"/>
        <v>1553.6801439999999</v>
      </c>
      <c r="AD115" s="7">
        <f t="shared" si="26"/>
        <v>0.97611673606927873</v>
      </c>
      <c r="AE115" s="7">
        <f t="shared" si="27"/>
        <v>0.21078215147499849</v>
      </c>
      <c r="AF115" s="4">
        <f t="shared" si="28"/>
        <v>1.768846056067625E-5</v>
      </c>
    </row>
    <row r="116" spans="1:32" x14ac:dyDescent="0.25">
      <c r="A116">
        <v>167</v>
      </c>
      <c r="B116" s="7">
        <v>68170.64</v>
      </c>
      <c r="C116">
        <v>1</v>
      </c>
      <c r="D116" t="s">
        <v>14</v>
      </c>
      <c r="E116" s="4">
        <v>5.0000000000000001E-3</v>
      </c>
      <c r="F116" s="3">
        <v>0</v>
      </c>
      <c r="G116" s="3">
        <v>0</v>
      </c>
      <c r="H116" s="3">
        <v>0</v>
      </c>
      <c r="I116" s="4">
        <v>0</v>
      </c>
      <c r="J116" s="3">
        <v>0</v>
      </c>
      <c r="K116" s="4">
        <v>0</v>
      </c>
      <c r="L116" s="3">
        <v>0</v>
      </c>
      <c r="M116" s="4">
        <v>0</v>
      </c>
      <c r="N116" s="3">
        <v>0</v>
      </c>
      <c r="O116" s="4">
        <v>0</v>
      </c>
      <c r="P116" s="3">
        <v>0</v>
      </c>
      <c r="Q116" s="4">
        <v>0</v>
      </c>
      <c r="R116" s="7">
        <f t="shared" si="15"/>
        <v>340.85320000000002</v>
      </c>
      <c r="S116" s="7">
        <f t="shared" si="16"/>
        <v>0</v>
      </c>
      <c r="T116" s="7">
        <f t="shared" si="17"/>
        <v>0</v>
      </c>
      <c r="U116" s="7">
        <f t="shared" si="18"/>
        <v>0</v>
      </c>
      <c r="V116" s="7">
        <f t="shared" si="19"/>
        <v>0</v>
      </c>
      <c r="W116" s="7">
        <f t="shared" si="20"/>
        <v>0</v>
      </c>
      <c r="X116" s="3">
        <f t="shared" si="21"/>
        <v>340.85320000000002</v>
      </c>
      <c r="Y116" s="4">
        <f t="shared" si="22"/>
        <v>5.0000000000000001E-3</v>
      </c>
      <c r="Z116" s="4">
        <f t="shared" si="23"/>
        <v>3.1914190565953483E-6</v>
      </c>
      <c r="AA116" s="8">
        <f t="shared" si="24"/>
        <v>6.3828381131906967E-4</v>
      </c>
      <c r="AB116">
        <v>1</v>
      </c>
      <c r="AC116" s="7">
        <f t="shared" si="25"/>
        <v>1554.5365119999999</v>
      </c>
      <c r="AD116" s="7">
        <f t="shared" si="26"/>
        <v>0.99223548971401265</v>
      </c>
      <c r="AE116" s="7">
        <f t="shared" si="27"/>
        <v>0.21756107959630114</v>
      </c>
      <c r="AF116" s="4">
        <f t="shared" si="28"/>
        <v>1.7746592511238179E-5</v>
      </c>
    </row>
    <row r="117" spans="1:32" x14ac:dyDescent="0.25">
      <c r="A117">
        <v>168</v>
      </c>
      <c r="B117" s="7">
        <v>68324.039999999994</v>
      </c>
      <c r="C117">
        <v>4</v>
      </c>
      <c r="D117" t="s">
        <v>14</v>
      </c>
      <c r="E117" s="4">
        <v>5.0000000000000001E-3</v>
      </c>
      <c r="F117" s="3">
        <v>0</v>
      </c>
      <c r="G117" s="3">
        <v>0</v>
      </c>
      <c r="H117" s="3">
        <v>0</v>
      </c>
      <c r="I117" s="4">
        <v>0</v>
      </c>
      <c r="J117" s="3">
        <v>0</v>
      </c>
      <c r="K117" s="4">
        <v>0</v>
      </c>
      <c r="L117" s="3">
        <v>0</v>
      </c>
      <c r="M117" s="4">
        <v>0</v>
      </c>
      <c r="N117" s="3">
        <v>0</v>
      </c>
      <c r="O117" s="4">
        <v>0</v>
      </c>
      <c r="P117" s="3">
        <v>0</v>
      </c>
      <c r="Q117" s="4">
        <v>0</v>
      </c>
      <c r="R117" s="7">
        <f t="shared" si="15"/>
        <v>341.62019999999995</v>
      </c>
      <c r="S117" s="7">
        <f t="shared" si="16"/>
        <v>0</v>
      </c>
      <c r="T117" s="7">
        <f t="shared" si="17"/>
        <v>0</v>
      </c>
      <c r="U117" s="7">
        <f t="shared" si="18"/>
        <v>0</v>
      </c>
      <c r="V117" s="7">
        <f t="shared" si="19"/>
        <v>0</v>
      </c>
      <c r="W117" s="7">
        <f t="shared" si="20"/>
        <v>0</v>
      </c>
      <c r="X117" s="3">
        <f t="shared" si="21"/>
        <v>341.62019999999995</v>
      </c>
      <c r="Y117" s="4">
        <f t="shared" si="22"/>
        <v>5.0000000000000001E-3</v>
      </c>
      <c r="Z117" s="4">
        <f t="shared" si="23"/>
        <v>3.1986005013240716E-6</v>
      </c>
      <c r="AA117" s="8">
        <f t="shared" si="24"/>
        <v>2.5588804010592573E-3</v>
      </c>
      <c r="AB117">
        <v>1</v>
      </c>
      <c r="AC117" s="7">
        <f t="shared" si="25"/>
        <v>1554.659232</v>
      </c>
      <c r="AD117" s="7">
        <f t="shared" si="26"/>
        <v>0.99454675977265927</v>
      </c>
      <c r="AE117" s="7">
        <f t="shared" si="27"/>
        <v>0.21854130859648591</v>
      </c>
      <c r="AF117" s="4">
        <f t="shared" si="28"/>
        <v>1.7754922987123495E-5</v>
      </c>
    </row>
    <row r="118" spans="1:32" x14ac:dyDescent="0.25">
      <c r="A118">
        <v>169</v>
      </c>
      <c r="B118" s="7">
        <v>69755.05</v>
      </c>
      <c r="C118">
        <v>4</v>
      </c>
      <c r="D118" t="s">
        <v>14</v>
      </c>
      <c r="E118" s="4">
        <v>5.0000000000000001E-3</v>
      </c>
      <c r="F118" s="3">
        <v>0</v>
      </c>
      <c r="G118" s="3">
        <v>0</v>
      </c>
      <c r="H118" s="3">
        <v>0</v>
      </c>
      <c r="I118" s="4">
        <v>0</v>
      </c>
      <c r="J118" s="3">
        <v>0</v>
      </c>
      <c r="K118" s="4">
        <v>0</v>
      </c>
      <c r="L118" s="3">
        <v>0</v>
      </c>
      <c r="M118" s="4">
        <v>0</v>
      </c>
      <c r="N118" s="3">
        <v>0</v>
      </c>
      <c r="O118" s="4">
        <v>0</v>
      </c>
      <c r="P118" s="3">
        <v>0</v>
      </c>
      <c r="Q118" s="4">
        <v>0</v>
      </c>
      <c r="R118" s="7">
        <f t="shared" si="15"/>
        <v>348.77525000000003</v>
      </c>
      <c r="S118" s="7">
        <f t="shared" si="16"/>
        <v>0</v>
      </c>
      <c r="T118" s="7">
        <f t="shared" si="17"/>
        <v>0</v>
      </c>
      <c r="U118" s="7">
        <f t="shared" si="18"/>
        <v>0</v>
      </c>
      <c r="V118" s="7">
        <f t="shared" si="19"/>
        <v>0</v>
      </c>
      <c r="W118" s="7">
        <f t="shared" si="20"/>
        <v>0</v>
      </c>
      <c r="X118" s="3">
        <f t="shared" si="21"/>
        <v>348.77525000000003</v>
      </c>
      <c r="Y118" s="4">
        <f t="shared" si="22"/>
        <v>5.0000000000000001E-3</v>
      </c>
      <c r="Z118" s="4">
        <f t="shared" si="23"/>
        <v>3.2655934558302716E-6</v>
      </c>
      <c r="AA118" s="8">
        <f t="shared" si="24"/>
        <v>2.6124747646642174E-3</v>
      </c>
      <c r="AB118">
        <v>1</v>
      </c>
      <c r="AC118" s="7">
        <f t="shared" si="25"/>
        <v>1555.80404</v>
      </c>
      <c r="AD118" s="7">
        <f t="shared" si="26"/>
        <v>1.0161246983156598</v>
      </c>
      <c r="AE118" s="7">
        <f t="shared" si="27"/>
        <v>0.22779163479111342</v>
      </c>
      <c r="AF118" s="4">
        <f t="shared" si="28"/>
        <v>1.7832634814350692E-5</v>
      </c>
    </row>
    <row r="119" spans="1:32" x14ac:dyDescent="0.25">
      <c r="A119">
        <v>171</v>
      </c>
      <c r="B119" s="7">
        <v>69927.73</v>
      </c>
      <c r="C119">
        <v>9</v>
      </c>
      <c r="D119" t="s">
        <v>14</v>
      </c>
      <c r="E119" s="4">
        <v>5.0000000000000001E-3</v>
      </c>
      <c r="F119" s="3">
        <v>0</v>
      </c>
      <c r="G119" s="3">
        <v>0</v>
      </c>
      <c r="H119" s="3">
        <v>0</v>
      </c>
      <c r="I119" s="4">
        <v>0</v>
      </c>
      <c r="J119" s="3">
        <v>0</v>
      </c>
      <c r="K119" s="4">
        <v>0</v>
      </c>
      <c r="L119" s="3">
        <v>0</v>
      </c>
      <c r="M119" s="4">
        <v>0</v>
      </c>
      <c r="N119" s="3">
        <v>0</v>
      </c>
      <c r="O119" s="4">
        <v>0</v>
      </c>
      <c r="P119" s="3">
        <v>0</v>
      </c>
      <c r="Q119" s="4">
        <v>0</v>
      </c>
      <c r="R119" s="7">
        <f t="shared" si="15"/>
        <v>349.63864999999998</v>
      </c>
      <c r="S119" s="7">
        <f t="shared" si="16"/>
        <v>0</v>
      </c>
      <c r="T119" s="7">
        <f t="shared" si="17"/>
        <v>0</v>
      </c>
      <c r="U119" s="7">
        <f t="shared" si="18"/>
        <v>0</v>
      </c>
      <c r="V119" s="7">
        <f t="shared" si="19"/>
        <v>0</v>
      </c>
      <c r="W119" s="7">
        <f t="shared" si="20"/>
        <v>0</v>
      </c>
      <c r="X119" s="3">
        <f t="shared" si="21"/>
        <v>349.63864999999998</v>
      </c>
      <c r="Y119" s="4">
        <f t="shared" si="22"/>
        <v>5.0000000000000001E-3</v>
      </c>
      <c r="Z119" s="4">
        <f t="shared" si="23"/>
        <v>3.2736774967413281E-6</v>
      </c>
      <c r="AA119" s="8">
        <f t="shared" si="24"/>
        <v>5.8926194941343905E-3</v>
      </c>
      <c r="AB119">
        <v>1</v>
      </c>
      <c r="AC119" s="7">
        <f t="shared" si="25"/>
        <v>1555.942184</v>
      </c>
      <c r="AD119" s="7">
        <f t="shared" si="26"/>
        <v>1.0187305827982709</v>
      </c>
      <c r="AE119" s="7">
        <f t="shared" si="27"/>
        <v>0.22892083609920344</v>
      </c>
      <c r="AF119" s="4">
        <f t="shared" si="28"/>
        <v>1.7842012301807515E-5</v>
      </c>
    </row>
    <row r="120" spans="1:32" x14ac:dyDescent="0.25">
      <c r="A120">
        <v>176</v>
      </c>
      <c r="B120" s="7">
        <v>74862.44</v>
      </c>
      <c r="C120">
        <v>8</v>
      </c>
      <c r="D120" t="s">
        <v>14</v>
      </c>
      <c r="E120" s="4">
        <v>5.0000000000000001E-3</v>
      </c>
      <c r="F120" s="3">
        <v>0</v>
      </c>
      <c r="G120" s="3">
        <v>0</v>
      </c>
      <c r="H120" s="3">
        <v>0</v>
      </c>
      <c r="I120" s="4">
        <v>0</v>
      </c>
      <c r="J120" s="3">
        <v>0</v>
      </c>
      <c r="K120" s="4">
        <v>0</v>
      </c>
      <c r="L120" s="3">
        <v>0</v>
      </c>
      <c r="M120" s="4">
        <v>0</v>
      </c>
      <c r="N120" s="3">
        <v>0</v>
      </c>
      <c r="O120" s="4">
        <v>0</v>
      </c>
      <c r="P120" s="3">
        <v>0</v>
      </c>
      <c r="Q120" s="4">
        <v>0</v>
      </c>
      <c r="R120" s="7">
        <f t="shared" si="15"/>
        <v>374.31220000000002</v>
      </c>
      <c r="S120" s="7">
        <f t="shared" si="16"/>
        <v>0</v>
      </c>
      <c r="T120" s="7">
        <f t="shared" si="17"/>
        <v>0</v>
      </c>
      <c r="U120" s="7">
        <f t="shared" si="18"/>
        <v>0</v>
      </c>
      <c r="V120" s="7">
        <f t="shared" si="19"/>
        <v>0</v>
      </c>
      <c r="W120" s="7">
        <f t="shared" si="20"/>
        <v>0</v>
      </c>
      <c r="X120" s="3">
        <f t="shared" si="21"/>
        <v>374.31220000000002</v>
      </c>
      <c r="Y120" s="4">
        <f t="shared" si="22"/>
        <v>5.0000000000000001E-3</v>
      </c>
      <c r="Z120" s="4">
        <f t="shared" si="23"/>
        <v>3.5046967087183852E-6</v>
      </c>
      <c r="AA120" s="8">
        <f t="shared" si="24"/>
        <v>5.6075147339494161E-3</v>
      </c>
      <c r="AB120">
        <v>1</v>
      </c>
      <c r="AC120" s="7">
        <f t="shared" si="25"/>
        <v>1559.889952</v>
      </c>
      <c r="AD120" s="7">
        <f t="shared" si="26"/>
        <v>1.0933882361474558</v>
      </c>
      <c r="AE120" s="7">
        <f t="shared" si="27"/>
        <v>0.26237014707462758</v>
      </c>
      <c r="AF120" s="4">
        <f t="shared" si="28"/>
        <v>1.8109994587700903E-5</v>
      </c>
    </row>
    <row r="121" spans="1:32" x14ac:dyDescent="0.25">
      <c r="A121">
        <v>178</v>
      </c>
      <c r="B121" s="7">
        <v>76562.149999999994</v>
      </c>
      <c r="C121">
        <v>1</v>
      </c>
      <c r="D121" t="s">
        <v>14</v>
      </c>
      <c r="E121" s="4">
        <v>5.0000000000000001E-3</v>
      </c>
      <c r="F121" s="3">
        <v>0</v>
      </c>
      <c r="G121" s="3">
        <v>0</v>
      </c>
      <c r="H121" s="3">
        <v>0</v>
      </c>
      <c r="I121" s="4">
        <v>0</v>
      </c>
      <c r="J121" s="3">
        <v>0</v>
      </c>
      <c r="K121" s="4">
        <v>0</v>
      </c>
      <c r="L121" s="3">
        <v>0</v>
      </c>
      <c r="M121" s="4">
        <v>0</v>
      </c>
      <c r="N121" s="3">
        <v>0</v>
      </c>
      <c r="O121" s="4">
        <v>0</v>
      </c>
      <c r="P121" s="3">
        <v>0</v>
      </c>
      <c r="Q121" s="4">
        <v>0</v>
      </c>
      <c r="R121" s="7">
        <f t="shared" si="15"/>
        <v>382.81074999999998</v>
      </c>
      <c r="S121" s="7">
        <f t="shared" si="16"/>
        <v>0</v>
      </c>
      <c r="T121" s="7">
        <f t="shared" si="17"/>
        <v>0</v>
      </c>
      <c r="U121" s="7">
        <f t="shared" si="18"/>
        <v>0</v>
      </c>
      <c r="V121" s="7">
        <f t="shared" si="19"/>
        <v>0</v>
      </c>
      <c r="W121" s="7">
        <f t="shared" si="20"/>
        <v>0</v>
      </c>
      <c r="X121" s="3">
        <f t="shared" si="21"/>
        <v>382.81074999999998</v>
      </c>
      <c r="Y121" s="4">
        <f t="shared" si="22"/>
        <v>5.0000000000000001E-3</v>
      </c>
      <c r="Z121" s="4">
        <f t="shared" si="23"/>
        <v>3.5842688952885219E-6</v>
      </c>
      <c r="AA121" s="8">
        <f t="shared" si="24"/>
        <v>7.1685377905770435E-4</v>
      </c>
      <c r="AB121">
        <v>1</v>
      </c>
      <c r="AC121" s="7">
        <f t="shared" si="25"/>
        <v>1561.24972</v>
      </c>
      <c r="AD121" s="7">
        <f t="shared" si="26"/>
        <v>1.1191877618347827</v>
      </c>
      <c r="AE121" s="7">
        <f t="shared" si="27"/>
        <v>0.27441933280141406</v>
      </c>
      <c r="AF121" s="4">
        <f t="shared" si="28"/>
        <v>1.8202298324122258E-5</v>
      </c>
    </row>
    <row r="122" spans="1:32" x14ac:dyDescent="0.25">
      <c r="A122">
        <v>191</v>
      </c>
      <c r="B122" s="7">
        <v>86795.93</v>
      </c>
      <c r="C122">
        <v>1</v>
      </c>
      <c r="D122" t="s">
        <v>14</v>
      </c>
      <c r="E122" s="4">
        <v>5.0000000000000001E-3</v>
      </c>
      <c r="F122" s="3">
        <v>0</v>
      </c>
      <c r="G122" s="3">
        <v>0</v>
      </c>
      <c r="H122" s="3">
        <v>0</v>
      </c>
      <c r="I122" s="4">
        <v>0</v>
      </c>
      <c r="J122" s="3">
        <v>0</v>
      </c>
      <c r="K122" s="4">
        <v>0</v>
      </c>
      <c r="L122" s="3">
        <v>0</v>
      </c>
      <c r="M122" s="4">
        <v>0</v>
      </c>
      <c r="N122" s="3">
        <v>0</v>
      </c>
      <c r="O122" s="4">
        <v>0</v>
      </c>
      <c r="P122" s="3">
        <v>0</v>
      </c>
      <c r="Q122" s="4">
        <v>0</v>
      </c>
      <c r="R122" s="7">
        <f t="shared" si="15"/>
        <v>433.97964999999999</v>
      </c>
      <c r="S122" s="7">
        <f t="shared" si="16"/>
        <v>0</v>
      </c>
      <c r="T122" s="7">
        <f t="shared" si="17"/>
        <v>0</v>
      </c>
      <c r="U122" s="7">
        <f t="shared" si="18"/>
        <v>0</v>
      </c>
      <c r="V122" s="7">
        <f t="shared" si="19"/>
        <v>0</v>
      </c>
      <c r="W122" s="7">
        <f t="shared" si="20"/>
        <v>0</v>
      </c>
      <c r="X122" s="3">
        <f t="shared" si="21"/>
        <v>433.97964999999999</v>
      </c>
      <c r="Y122" s="4">
        <f t="shared" si="22"/>
        <v>5.0000000000000001E-3</v>
      </c>
      <c r="Z122" s="4">
        <f t="shared" si="23"/>
        <v>4.0633648890037684E-6</v>
      </c>
      <c r="AA122" s="8">
        <f t="shared" si="24"/>
        <v>8.1267297780075374E-4</v>
      </c>
      <c r="AB122">
        <v>1</v>
      </c>
      <c r="AC122" s="7">
        <f t="shared" si="25"/>
        <v>1569.4367440000001</v>
      </c>
      <c r="AD122" s="7">
        <f t="shared" si="26"/>
        <v>1.2754388322163992</v>
      </c>
      <c r="AE122" s="7">
        <f t="shared" si="27"/>
        <v>0.35268353447042888</v>
      </c>
      <c r="AF122" s="4">
        <f t="shared" si="28"/>
        <v>1.8758049676831946E-5</v>
      </c>
    </row>
    <row r="123" spans="1:32" x14ac:dyDescent="0.25">
      <c r="A123">
        <v>192</v>
      </c>
      <c r="B123" s="7">
        <v>87447.33</v>
      </c>
      <c r="C123">
        <v>15</v>
      </c>
      <c r="D123" t="s">
        <v>14</v>
      </c>
      <c r="E123" s="4">
        <v>5.0000000000000001E-3</v>
      </c>
      <c r="F123" s="3">
        <v>0</v>
      </c>
      <c r="G123" s="3">
        <v>0</v>
      </c>
      <c r="H123" s="3">
        <v>0</v>
      </c>
      <c r="I123" s="4">
        <v>0</v>
      </c>
      <c r="J123" s="3">
        <v>0</v>
      </c>
      <c r="K123" s="4">
        <v>0</v>
      </c>
      <c r="L123" s="3">
        <v>0</v>
      </c>
      <c r="M123" s="4">
        <v>0</v>
      </c>
      <c r="N123" s="3">
        <v>0</v>
      </c>
      <c r="O123" s="4">
        <v>0</v>
      </c>
      <c r="P123" s="3">
        <v>0</v>
      </c>
      <c r="Q123" s="4">
        <v>0</v>
      </c>
      <c r="R123" s="7">
        <f t="shared" si="15"/>
        <v>437.23665</v>
      </c>
      <c r="S123" s="7">
        <f t="shared" si="16"/>
        <v>0</v>
      </c>
      <c r="T123" s="7">
        <f t="shared" si="17"/>
        <v>0</v>
      </c>
      <c r="U123" s="7">
        <f t="shared" si="18"/>
        <v>0</v>
      </c>
      <c r="V123" s="7">
        <f t="shared" si="19"/>
        <v>0</v>
      </c>
      <c r="W123" s="7">
        <f t="shared" si="20"/>
        <v>0</v>
      </c>
      <c r="X123" s="3">
        <f t="shared" si="21"/>
        <v>437.23665</v>
      </c>
      <c r="Y123" s="4">
        <f t="shared" si="22"/>
        <v>5.0000000000000001E-3</v>
      </c>
      <c r="Z123" s="4">
        <f t="shared" si="23"/>
        <v>4.0938602807657684E-6</v>
      </c>
      <c r="AA123" s="8">
        <f t="shared" si="24"/>
        <v>1.2281580842297303E-2</v>
      </c>
      <c r="AB123">
        <v>1</v>
      </c>
      <c r="AC123" s="7">
        <f t="shared" si="25"/>
        <v>1569.957864</v>
      </c>
      <c r="AD123" s="7">
        <f t="shared" si="26"/>
        <v>1.2854376283810931</v>
      </c>
      <c r="AE123" s="7">
        <f t="shared" si="27"/>
        <v>0.35799715094601675</v>
      </c>
      <c r="AF123" s="4">
        <f t="shared" si="28"/>
        <v>1.8793424331275864E-5</v>
      </c>
    </row>
    <row r="124" spans="1:32" x14ac:dyDescent="0.25">
      <c r="A124">
        <v>200</v>
      </c>
      <c r="B124" s="7">
        <v>96027.37</v>
      </c>
      <c r="C124">
        <v>1</v>
      </c>
      <c r="D124" t="s">
        <v>14</v>
      </c>
      <c r="E124" s="4">
        <v>5.0000000000000001E-3</v>
      </c>
      <c r="F124" s="3">
        <v>0</v>
      </c>
      <c r="G124" s="3">
        <v>0</v>
      </c>
      <c r="H124" s="3">
        <v>0</v>
      </c>
      <c r="I124" s="4">
        <v>0</v>
      </c>
      <c r="J124" s="3">
        <v>0</v>
      </c>
      <c r="K124" s="4">
        <v>0</v>
      </c>
      <c r="L124" s="3">
        <v>0</v>
      </c>
      <c r="M124" s="4">
        <v>0</v>
      </c>
      <c r="N124" s="3">
        <v>0</v>
      </c>
      <c r="O124" s="4">
        <v>0</v>
      </c>
      <c r="P124" s="3">
        <v>0</v>
      </c>
      <c r="Q124" s="4">
        <v>0</v>
      </c>
      <c r="R124" s="7">
        <f t="shared" si="15"/>
        <v>480.13684999999998</v>
      </c>
      <c r="S124" s="7">
        <f t="shared" si="16"/>
        <v>0</v>
      </c>
      <c r="T124" s="7">
        <f t="shared" si="17"/>
        <v>0</v>
      </c>
      <c r="U124" s="7">
        <f t="shared" si="18"/>
        <v>0</v>
      </c>
      <c r="V124" s="7">
        <f t="shared" si="19"/>
        <v>0</v>
      </c>
      <c r="W124" s="7">
        <f t="shared" si="20"/>
        <v>0</v>
      </c>
      <c r="X124" s="3">
        <f t="shared" si="21"/>
        <v>480.13684999999998</v>
      </c>
      <c r="Y124" s="4">
        <f t="shared" si="22"/>
        <v>5.0000000000000001E-3</v>
      </c>
      <c r="Z124" s="4">
        <f t="shared" si="23"/>
        <v>4.4955361805717599E-6</v>
      </c>
      <c r="AA124" s="8">
        <f t="shared" si="24"/>
        <v>8.9910723611435193E-4</v>
      </c>
      <c r="AB124">
        <v>1</v>
      </c>
      <c r="AC124" s="7">
        <f t="shared" si="25"/>
        <v>1576.8218959999999</v>
      </c>
      <c r="AD124" s="7">
        <f t="shared" si="26"/>
        <v>1.4177319767571521</v>
      </c>
      <c r="AE124" s="7">
        <f t="shared" si="27"/>
        <v>0.43169451616015114</v>
      </c>
      <c r="AF124" s="4">
        <f t="shared" si="28"/>
        <v>1.9259368375050813E-5</v>
      </c>
    </row>
    <row r="125" spans="1:32" x14ac:dyDescent="0.25">
      <c r="A125">
        <v>205</v>
      </c>
      <c r="B125" s="7">
        <v>98166.18</v>
      </c>
      <c r="C125">
        <v>2</v>
      </c>
      <c r="D125" t="s">
        <v>17</v>
      </c>
      <c r="E125" s="4">
        <v>0</v>
      </c>
      <c r="F125" s="3">
        <v>0</v>
      </c>
      <c r="G125" s="3">
        <v>0</v>
      </c>
      <c r="H125" s="3">
        <v>5000000</v>
      </c>
      <c r="I125" s="4">
        <v>5.0000000000000001E-3</v>
      </c>
      <c r="J125" s="3">
        <v>10000000</v>
      </c>
      <c r="K125" s="4">
        <v>4.0000000000000001E-3</v>
      </c>
      <c r="L125" s="3">
        <v>25000000</v>
      </c>
      <c r="M125" s="4">
        <v>3.0000000000000001E-3</v>
      </c>
      <c r="N125" s="3">
        <v>40000000</v>
      </c>
      <c r="O125" s="4">
        <v>3.0000000000000001E-3</v>
      </c>
      <c r="P125" s="3">
        <v>80000000</v>
      </c>
      <c r="Q125" s="4">
        <v>3.0000000000000001E-3</v>
      </c>
      <c r="R125" s="7">
        <f t="shared" si="15"/>
        <v>0</v>
      </c>
      <c r="S125" s="7">
        <f t="shared" si="16"/>
        <v>490.83089999999999</v>
      </c>
      <c r="T125" s="7">
        <f t="shared" si="17"/>
        <v>0</v>
      </c>
      <c r="U125" s="7">
        <f t="shared" si="18"/>
        <v>0</v>
      </c>
      <c r="V125" s="7">
        <f t="shared" si="19"/>
        <v>0</v>
      </c>
      <c r="W125" s="7">
        <f t="shared" si="20"/>
        <v>0</v>
      </c>
      <c r="X125" s="3">
        <f t="shared" si="21"/>
        <v>490.83089999999999</v>
      </c>
      <c r="Y125" s="4">
        <f t="shared" si="22"/>
        <v>5.0000000000000001E-3</v>
      </c>
      <c r="Z125" s="4">
        <f t="shared" si="23"/>
        <v>4.595664901564209E-6</v>
      </c>
      <c r="AA125" s="8">
        <f t="shared" si="24"/>
        <v>1.8382659606256836E-3</v>
      </c>
      <c r="AB125">
        <v>1</v>
      </c>
      <c r="AC125" s="7">
        <f t="shared" si="25"/>
        <v>1578.532944</v>
      </c>
      <c r="AD125" s="7">
        <f t="shared" si="26"/>
        <v>1.4508816893407241</v>
      </c>
      <c r="AE125" s="7">
        <f t="shared" si="27"/>
        <v>0.45113886794663438</v>
      </c>
      <c r="AF125" s="4">
        <f t="shared" si="28"/>
        <v>1.9375517691402055E-5</v>
      </c>
    </row>
    <row r="126" spans="1:32" x14ac:dyDescent="0.25">
      <c r="A126">
        <v>208</v>
      </c>
      <c r="B126" s="7">
        <v>100127.96</v>
      </c>
      <c r="C126">
        <v>7</v>
      </c>
      <c r="D126" t="s">
        <v>14</v>
      </c>
      <c r="E126" s="4">
        <v>5.0000000000000001E-3</v>
      </c>
      <c r="F126" s="3">
        <v>0</v>
      </c>
      <c r="G126" s="3">
        <v>0</v>
      </c>
      <c r="H126" s="3">
        <v>0</v>
      </c>
      <c r="I126" s="4">
        <v>0</v>
      </c>
      <c r="J126" s="3">
        <v>0</v>
      </c>
      <c r="K126" s="4">
        <v>0</v>
      </c>
      <c r="L126" s="3">
        <v>0</v>
      </c>
      <c r="M126" s="4">
        <v>0</v>
      </c>
      <c r="N126" s="3">
        <v>0</v>
      </c>
      <c r="O126" s="4">
        <v>0</v>
      </c>
      <c r="P126" s="3">
        <v>0</v>
      </c>
      <c r="Q126" s="4">
        <v>0</v>
      </c>
      <c r="R126" s="7">
        <f t="shared" si="15"/>
        <v>500.63980000000004</v>
      </c>
      <c r="S126" s="7">
        <f t="shared" si="16"/>
        <v>0</v>
      </c>
      <c r="T126" s="7">
        <f t="shared" si="17"/>
        <v>0</v>
      </c>
      <c r="U126" s="7">
        <f t="shared" si="18"/>
        <v>0</v>
      </c>
      <c r="V126" s="7">
        <f t="shared" si="19"/>
        <v>0</v>
      </c>
      <c r="W126" s="7">
        <f t="shared" si="20"/>
        <v>0</v>
      </c>
      <c r="X126" s="3">
        <f t="shared" si="21"/>
        <v>500.63980000000004</v>
      </c>
      <c r="Y126" s="4">
        <f t="shared" si="22"/>
        <v>5.0000000000000001E-3</v>
      </c>
      <c r="Z126" s="4">
        <f t="shared" si="23"/>
        <v>4.687505935722722E-6</v>
      </c>
      <c r="AA126" s="8">
        <f t="shared" si="24"/>
        <v>6.5625083100118104E-3</v>
      </c>
      <c r="AB126">
        <v>1</v>
      </c>
      <c r="AC126" s="7">
        <f t="shared" si="25"/>
        <v>1580.1023680000001</v>
      </c>
      <c r="AD126" s="7">
        <f t="shared" si="26"/>
        <v>1.4813478458099056</v>
      </c>
      <c r="AE126" s="7">
        <f t="shared" si="27"/>
        <v>0.46935040683180729</v>
      </c>
      <c r="AF126" s="4">
        <f t="shared" si="28"/>
        <v>1.9482053291025931E-5</v>
      </c>
    </row>
    <row r="127" spans="1:32" x14ac:dyDescent="0.25">
      <c r="A127">
        <v>209</v>
      </c>
      <c r="B127" s="7">
        <v>100154.18</v>
      </c>
      <c r="C127">
        <v>29</v>
      </c>
      <c r="D127" t="s">
        <v>14</v>
      </c>
      <c r="E127" s="4">
        <v>5.0000000000000001E-3</v>
      </c>
      <c r="F127" s="3">
        <v>0</v>
      </c>
      <c r="G127" s="3">
        <v>0</v>
      </c>
      <c r="H127" s="3">
        <v>0</v>
      </c>
      <c r="I127" s="4">
        <v>0</v>
      </c>
      <c r="J127" s="3">
        <v>0</v>
      </c>
      <c r="K127" s="4">
        <v>0</v>
      </c>
      <c r="L127" s="3">
        <v>0</v>
      </c>
      <c r="M127" s="4">
        <v>0</v>
      </c>
      <c r="N127" s="3">
        <v>0</v>
      </c>
      <c r="O127" s="4">
        <v>0</v>
      </c>
      <c r="P127" s="3">
        <v>0</v>
      </c>
      <c r="Q127" s="4">
        <v>0</v>
      </c>
      <c r="R127" s="7">
        <f t="shared" si="15"/>
        <v>500.77089999999998</v>
      </c>
      <c r="S127" s="7">
        <f t="shared" si="16"/>
        <v>0</v>
      </c>
      <c r="T127" s="7">
        <f t="shared" si="17"/>
        <v>0</v>
      </c>
      <c r="U127" s="7">
        <f t="shared" si="18"/>
        <v>0</v>
      </c>
      <c r="V127" s="7">
        <f t="shared" si="19"/>
        <v>0</v>
      </c>
      <c r="W127" s="7">
        <f t="shared" si="20"/>
        <v>0</v>
      </c>
      <c r="X127" s="3">
        <f t="shared" si="21"/>
        <v>500.77089999999998</v>
      </c>
      <c r="Y127" s="4">
        <f t="shared" si="22"/>
        <v>5.0000000000000001E-3</v>
      </c>
      <c r="Z127" s="4">
        <f t="shared" si="23"/>
        <v>4.6887334290785696E-6</v>
      </c>
      <c r="AA127" s="8">
        <f t="shared" si="24"/>
        <v>2.71946538886557E-2</v>
      </c>
      <c r="AB127">
        <v>1</v>
      </c>
      <c r="AC127" s="7">
        <f t="shared" si="25"/>
        <v>1580.1233440000001</v>
      </c>
      <c r="AD127" s="7">
        <f t="shared" si="26"/>
        <v>1.4817554290160433</v>
      </c>
      <c r="AE127" s="7">
        <f t="shared" si="27"/>
        <v>0.46959625182795223</v>
      </c>
      <c r="AF127" s="4">
        <f t="shared" si="28"/>
        <v>1.9483477183318714E-5</v>
      </c>
    </row>
    <row r="128" spans="1:32" x14ac:dyDescent="0.25">
      <c r="A128">
        <v>220</v>
      </c>
      <c r="B128" s="7">
        <v>106943.46</v>
      </c>
      <c r="C128">
        <v>9</v>
      </c>
      <c r="D128" t="s">
        <v>14</v>
      </c>
      <c r="E128" s="4">
        <v>5.0000000000000001E-3</v>
      </c>
      <c r="F128" s="3">
        <v>0</v>
      </c>
      <c r="G128" s="3">
        <v>0</v>
      </c>
      <c r="H128" s="3">
        <v>0</v>
      </c>
      <c r="I128" s="4">
        <v>0</v>
      </c>
      <c r="J128" s="3">
        <v>0</v>
      </c>
      <c r="K128" s="4">
        <v>0</v>
      </c>
      <c r="L128" s="3">
        <v>0</v>
      </c>
      <c r="M128" s="4">
        <v>0</v>
      </c>
      <c r="N128" s="3">
        <v>0</v>
      </c>
      <c r="O128" s="4">
        <v>0</v>
      </c>
      <c r="P128" s="3">
        <v>0</v>
      </c>
      <c r="Q128" s="4">
        <v>0</v>
      </c>
      <c r="R128" s="7">
        <f t="shared" si="15"/>
        <v>534.71730000000002</v>
      </c>
      <c r="S128" s="7">
        <f t="shared" si="16"/>
        <v>0</v>
      </c>
      <c r="T128" s="7">
        <f t="shared" si="17"/>
        <v>0</v>
      </c>
      <c r="U128" s="7">
        <f t="shared" si="18"/>
        <v>0</v>
      </c>
      <c r="V128" s="7">
        <f t="shared" si="19"/>
        <v>0</v>
      </c>
      <c r="W128" s="7">
        <f t="shared" si="20"/>
        <v>0</v>
      </c>
      <c r="X128" s="3">
        <f t="shared" si="21"/>
        <v>534.71730000000002</v>
      </c>
      <c r="Y128" s="4">
        <f t="shared" si="22"/>
        <v>5.0000000000000001E-3</v>
      </c>
      <c r="Z128" s="4">
        <f t="shared" si="23"/>
        <v>5.0065746224803288E-6</v>
      </c>
      <c r="AA128" s="8">
        <f t="shared" si="24"/>
        <v>9.0118343204645922E-3</v>
      </c>
      <c r="AB128">
        <v>1</v>
      </c>
      <c r="AC128" s="7">
        <f t="shared" si="25"/>
        <v>1585.554768</v>
      </c>
      <c r="AD128" s="7">
        <f t="shared" si="26"/>
        <v>1.5876396528042971</v>
      </c>
      <c r="AE128" s="7">
        <f t="shared" si="27"/>
        <v>0.5354204128762402</v>
      </c>
      <c r="AF128" s="4">
        <f t="shared" si="28"/>
        <v>1.9852172967664757E-5</v>
      </c>
    </row>
    <row r="129" spans="1:32" x14ac:dyDescent="0.25">
      <c r="A129">
        <v>224</v>
      </c>
      <c r="B129" s="7">
        <v>112250.76</v>
      </c>
      <c r="C129">
        <v>48</v>
      </c>
      <c r="D129" t="s">
        <v>14</v>
      </c>
      <c r="E129" s="4">
        <v>5.0000000000000001E-3</v>
      </c>
      <c r="F129" s="3">
        <v>0</v>
      </c>
      <c r="G129" s="3">
        <v>0</v>
      </c>
      <c r="H129" s="3">
        <v>0</v>
      </c>
      <c r="I129" s="4">
        <v>0</v>
      </c>
      <c r="J129" s="3">
        <v>0</v>
      </c>
      <c r="K129" s="4">
        <v>0</v>
      </c>
      <c r="L129" s="3">
        <v>0</v>
      </c>
      <c r="M129" s="4">
        <v>0</v>
      </c>
      <c r="N129" s="3">
        <v>0</v>
      </c>
      <c r="O129" s="4">
        <v>0</v>
      </c>
      <c r="P129" s="3">
        <v>0</v>
      </c>
      <c r="Q129" s="4">
        <v>0</v>
      </c>
      <c r="R129" s="7">
        <f t="shared" si="15"/>
        <v>561.25379999999996</v>
      </c>
      <c r="S129" s="7">
        <f t="shared" si="16"/>
        <v>0</v>
      </c>
      <c r="T129" s="7">
        <f t="shared" si="17"/>
        <v>0</v>
      </c>
      <c r="U129" s="7">
        <f t="shared" si="18"/>
        <v>0</v>
      </c>
      <c r="V129" s="7">
        <f t="shared" si="19"/>
        <v>0</v>
      </c>
      <c r="W129" s="7">
        <f t="shared" si="20"/>
        <v>0</v>
      </c>
      <c r="X129" s="3">
        <f t="shared" si="21"/>
        <v>561.25379999999996</v>
      </c>
      <c r="Y129" s="4">
        <f t="shared" si="22"/>
        <v>5.0000000000000001E-3</v>
      </c>
      <c r="Z129" s="4">
        <f t="shared" si="23"/>
        <v>5.2550366929415781E-6</v>
      </c>
      <c r="AA129" s="8">
        <f t="shared" si="24"/>
        <v>5.0448352252239148E-2</v>
      </c>
      <c r="AB129">
        <v>1</v>
      </c>
      <c r="AC129" s="7">
        <f t="shared" si="25"/>
        <v>2129.800608</v>
      </c>
      <c r="AD129" s="7">
        <f t="shared" si="26"/>
        <v>2.2384360687378564</v>
      </c>
      <c r="AE129" s="7">
        <f t="shared" si="27"/>
        <v>0.58988186261057873</v>
      </c>
      <c r="AF129" s="4">
        <f t="shared" si="28"/>
        <v>2.5196425675411333E-5</v>
      </c>
    </row>
    <row r="130" spans="1:32" x14ac:dyDescent="0.25">
      <c r="A130">
        <v>237</v>
      </c>
      <c r="B130" s="7">
        <v>123373.75999999999</v>
      </c>
      <c r="C130">
        <v>7</v>
      </c>
      <c r="D130" t="s">
        <v>17</v>
      </c>
      <c r="E130" s="4">
        <v>0</v>
      </c>
      <c r="F130" s="3">
        <v>0</v>
      </c>
      <c r="G130" s="3">
        <v>0</v>
      </c>
      <c r="H130" s="3">
        <v>1000000</v>
      </c>
      <c r="I130" s="4">
        <v>5.0000000000000001E-3</v>
      </c>
      <c r="J130" s="3">
        <v>2500000</v>
      </c>
      <c r="K130" s="4">
        <v>3.5000000000000001E-3</v>
      </c>
      <c r="L130" s="3">
        <v>5000000</v>
      </c>
      <c r="M130" s="4">
        <v>2.5000000000000001E-3</v>
      </c>
      <c r="N130" s="3">
        <v>10000000</v>
      </c>
      <c r="O130" s="4">
        <v>2E-3</v>
      </c>
      <c r="P130" s="3">
        <v>16000000</v>
      </c>
      <c r="Q130" s="4">
        <v>1E-3</v>
      </c>
      <c r="R130" s="7">
        <f t="shared" ref="R130:R193" si="29">E130*B130</f>
        <v>0</v>
      </c>
      <c r="S130" s="7">
        <f t="shared" ref="S130:S193" si="30">MIN(B130,H130)*I130</f>
        <v>616.86879999999996</v>
      </c>
      <c r="T130" s="7">
        <f t="shared" ref="T130:T193" si="31">IF(MIN($B130,H130)=$B130,0,(MIN(J130,$B130)-H130)*K130)</f>
        <v>0</v>
      </c>
      <c r="U130" s="7">
        <f t="shared" ref="U130:U193" si="32">IF(MIN($B130,J130)=$B130,0,(MIN(L130,$B130)-J130)*M130)</f>
        <v>0</v>
      </c>
      <c r="V130" s="7">
        <f t="shared" ref="V130:V193" si="33">IF(MIN($B130,L130)=$B130,0,(MIN(N130,$B130)-L130)*O130)</f>
        <v>0</v>
      </c>
      <c r="W130" s="7">
        <f t="shared" ref="W130:W193" si="34">IF(MIN($B130,N130)=$B130,0,(MIN(P130,$B130)-N130)*Q130)</f>
        <v>0</v>
      </c>
      <c r="X130" s="3">
        <f t="shared" ref="X130:X193" si="35">MAX(G130,SUM(R130:W130))+F130</f>
        <v>616.86879999999996</v>
      </c>
      <c r="Y130" s="4">
        <f t="shared" ref="Y130:Y193" si="36">X130/B130</f>
        <v>5.0000000000000001E-3</v>
      </c>
      <c r="Z130" s="4">
        <f t="shared" ref="Z130:Z193" si="37">(B130/B$566)*Y130</f>
        <v>5.7757616585060796E-6</v>
      </c>
      <c r="AA130" s="8">
        <f t="shared" ref="AA130:AA193" si="38">(B130/B$566)*C130</f>
        <v>8.0860663219085114E-3</v>
      </c>
      <c r="AB130">
        <v>1</v>
      </c>
      <c r="AC130" s="7">
        <f t="shared" ref="AC130:AC193" si="39">IF(C130&lt;31,1500,1500+((C130-30)*30))+(B130*0.0008)</f>
        <v>1598.699008</v>
      </c>
      <c r="AD130" s="7">
        <f t="shared" si="26"/>
        <v>1.8467408867796209</v>
      </c>
      <c r="AE130" s="7">
        <f t="shared" si="27"/>
        <v>0.71257743267373097</v>
      </c>
      <c r="AF130" s="4">
        <f t="shared" si="28"/>
        <v>2.0744429929454627E-5</v>
      </c>
    </row>
    <row r="131" spans="1:32" x14ac:dyDescent="0.25">
      <c r="A131">
        <v>239</v>
      </c>
      <c r="B131" s="7">
        <v>125175.65</v>
      </c>
      <c r="C131">
        <v>5</v>
      </c>
      <c r="D131" t="s">
        <v>14</v>
      </c>
      <c r="E131" s="4">
        <v>5.0000000000000001E-3</v>
      </c>
      <c r="F131" s="3">
        <v>0</v>
      </c>
      <c r="G131" s="3">
        <v>0</v>
      </c>
      <c r="H131" s="3">
        <v>0</v>
      </c>
      <c r="I131" s="4">
        <v>0</v>
      </c>
      <c r="J131" s="3">
        <v>0</v>
      </c>
      <c r="K131" s="4">
        <v>0</v>
      </c>
      <c r="L131" s="3">
        <v>0</v>
      </c>
      <c r="M131" s="4">
        <v>0</v>
      </c>
      <c r="N131" s="3">
        <v>0</v>
      </c>
      <c r="O131" s="4">
        <v>0</v>
      </c>
      <c r="P131" s="3">
        <v>0</v>
      </c>
      <c r="Q131" s="4">
        <v>0</v>
      </c>
      <c r="R131" s="7">
        <f t="shared" si="29"/>
        <v>625.87824999999998</v>
      </c>
      <c r="S131" s="7">
        <f t="shared" si="30"/>
        <v>0</v>
      </c>
      <c r="T131" s="7">
        <f t="shared" si="31"/>
        <v>0</v>
      </c>
      <c r="U131" s="7">
        <f t="shared" si="32"/>
        <v>0</v>
      </c>
      <c r="V131" s="7">
        <f t="shared" si="33"/>
        <v>0</v>
      </c>
      <c r="W131" s="7">
        <f t="shared" si="34"/>
        <v>0</v>
      </c>
      <c r="X131" s="3">
        <f t="shared" si="35"/>
        <v>625.87824999999998</v>
      </c>
      <c r="Y131" s="4">
        <f t="shared" si="36"/>
        <v>5.0000000000000001E-3</v>
      </c>
      <c r="Z131" s="4">
        <f t="shared" si="37"/>
        <v>5.8601174175819599E-6</v>
      </c>
      <c r="AA131" s="8">
        <f t="shared" si="38"/>
        <v>5.8601174175819601E-3</v>
      </c>
      <c r="AB131">
        <v>1</v>
      </c>
      <c r="AC131" s="7">
        <f t="shared" si="39"/>
        <v>1600.1405199999999</v>
      </c>
      <c r="AD131" s="7">
        <f t="shared" ref="AD131:AD194" si="40">AC131*(B131/B$566)</f>
        <v>1.8754022663661307</v>
      </c>
      <c r="AE131" s="7">
        <f t="shared" ref="AE131:AE194" si="41">X131*(B131/B$566)</f>
        <v>0.73354400682214327</v>
      </c>
      <c r="AF131" s="4">
        <f t="shared" ref="AF131:AF194" si="42">((AC131+X131)/B131)*(B131/B$566)</f>
        <v>2.0842282609982645E-5</v>
      </c>
    </row>
    <row r="132" spans="1:32" x14ac:dyDescent="0.25">
      <c r="A132">
        <v>242</v>
      </c>
      <c r="B132" s="7">
        <v>126736.65</v>
      </c>
      <c r="C132">
        <v>18</v>
      </c>
      <c r="D132" t="s">
        <v>14</v>
      </c>
      <c r="E132" s="4">
        <v>5.0000000000000001E-3</v>
      </c>
      <c r="F132" s="3">
        <v>0</v>
      </c>
      <c r="G132" s="3">
        <v>0</v>
      </c>
      <c r="H132" s="3">
        <v>0</v>
      </c>
      <c r="I132" s="4">
        <v>0</v>
      </c>
      <c r="J132" s="3">
        <v>0</v>
      </c>
      <c r="K132" s="4">
        <v>0</v>
      </c>
      <c r="L132" s="3">
        <v>0</v>
      </c>
      <c r="M132" s="4">
        <v>0</v>
      </c>
      <c r="N132" s="3">
        <v>0</v>
      </c>
      <c r="O132" s="4">
        <v>0</v>
      </c>
      <c r="P132" s="3">
        <v>0</v>
      </c>
      <c r="Q132" s="4">
        <v>0</v>
      </c>
      <c r="R132" s="7">
        <f t="shared" si="29"/>
        <v>633.68324999999993</v>
      </c>
      <c r="S132" s="7">
        <f t="shared" si="30"/>
        <v>0</v>
      </c>
      <c r="T132" s="7">
        <f t="shared" si="31"/>
        <v>0</v>
      </c>
      <c r="U132" s="7">
        <f t="shared" si="32"/>
        <v>0</v>
      </c>
      <c r="V132" s="7">
        <f t="shared" si="33"/>
        <v>0</v>
      </c>
      <c r="W132" s="7">
        <f t="shared" si="34"/>
        <v>0</v>
      </c>
      <c r="X132" s="3">
        <f t="shared" si="35"/>
        <v>633.68324999999993</v>
      </c>
      <c r="Y132" s="4">
        <f t="shared" si="36"/>
        <v>5.0000000000000001E-3</v>
      </c>
      <c r="Z132" s="4">
        <f t="shared" si="37"/>
        <v>5.9331958740457011E-6</v>
      </c>
      <c r="AA132" s="8">
        <f t="shared" si="38"/>
        <v>2.1359505146564525E-2</v>
      </c>
      <c r="AB132">
        <v>1</v>
      </c>
      <c r="AC132" s="7">
        <f t="shared" si="39"/>
        <v>1601.38932</v>
      </c>
      <c r="AD132" s="7">
        <f t="shared" si="40"/>
        <v>1.9002713012329702</v>
      </c>
      <c r="AE132" s="7">
        <f t="shared" si="41"/>
        <v>0.75195336887037401</v>
      </c>
      <c r="AF132" s="4">
        <f t="shared" si="42"/>
        <v>2.0927053619480585E-5</v>
      </c>
    </row>
    <row r="133" spans="1:32" x14ac:dyDescent="0.25">
      <c r="A133">
        <v>244</v>
      </c>
      <c r="B133" s="7">
        <v>127135.56</v>
      </c>
      <c r="C133">
        <v>2</v>
      </c>
      <c r="D133" t="s">
        <v>14</v>
      </c>
      <c r="E133" s="4">
        <v>5.0000000000000001E-3</v>
      </c>
      <c r="F133" s="3">
        <v>0</v>
      </c>
      <c r="G133" s="3">
        <v>0</v>
      </c>
      <c r="H133" s="3">
        <v>0</v>
      </c>
      <c r="I133" s="4">
        <v>0</v>
      </c>
      <c r="J133" s="3">
        <v>0</v>
      </c>
      <c r="K133" s="4">
        <v>0</v>
      </c>
      <c r="L133" s="3">
        <v>0</v>
      </c>
      <c r="M133" s="4">
        <v>0</v>
      </c>
      <c r="N133" s="3">
        <v>0</v>
      </c>
      <c r="O133" s="4">
        <v>0</v>
      </c>
      <c r="P133" s="3">
        <v>0</v>
      </c>
      <c r="Q133" s="4">
        <v>0</v>
      </c>
      <c r="R133" s="7">
        <f t="shared" si="29"/>
        <v>635.67780000000005</v>
      </c>
      <c r="S133" s="7">
        <f t="shared" si="30"/>
        <v>0</v>
      </c>
      <c r="T133" s="7">
        <f t="shared" si="31"/>
        <v>0</v>
      </c>
      <c r="U133" s="7">
        <f t="shared" si="32"/>
        <v>0</v>
      </c>
      <c r="V133" s="7">
        <f t="shared" si="33"/>
        <v>0</v>
      </c>
      <c r="W133" s="7">
        <f t="shared" si="34"/>
        <v>0</v>
      </c>
      <c r="X133" s="3">
        <f t="shared" si="35"/>
        <v>635.67780000000005</v>
      </c>
      <c r="Y133" s="4">
        <f t="shared" si="36"/>
        <v>5.0000000000000001E-3</v>
      </c>
      <c r="Z133" s="4">
        <f t="shared" si="37"/>
        <v>5.9518709074012109E-6</v>
      </c>
      <c r="AA133" s="8">
        <f t="shared" si="38"/>
        <v>2.3807483629604844E-3</v>
      </c>
      <c r="AB133">
        <v>1</v>
      </c>
      <c r="AC133" s="7">
        <f t="shared" si="39"/>
        <v>1601.7084480000001</v>
      </c>
      <c r="AD133" s="7">
        <f t="shared" si="40"/>
        <v>1.9066323827579892</v>
      </c>
      <c r="AE133" s="7">
        <f t="shared" si="41"/>
        <v>0.75669444086016113</v>
      </c>
      <c r="AF133" s="4">
        <f t="shared" si="42"/>
        <v>2.0948716658172981E-5</v>
      </c>
    </row>
    <row r="134" spans="1:32" x14ac:dyDescent="0.25">
      <c r="A134">
        <v>255</v>
      </c>
      <c r="B134" s="7">
        <v>131775.9</v>
      </c>
      <c r="C134">
        <v>5</v>
      </c>
      <c r="D134" t="s">
        <v>14</v>
      </c>
      <c r="E134" s="4">
        <v>5.0000000000000001E-3</v>
      </c>
      <c r="F134" s="3">
        <v>0</v>
      </c>
      <c r="G134" s="3">
        <v>0</v>
      </c>
      <c r="H134" s="3">
        <v>0</v>
      </c>
      <c r="I134" s="4">
        <v>0</v>
      </c>
      <c r="J134" s="3">
        <v>0</v>
      </c>
      <c r="K134" s="4">
        <v>0</v>
      </c>
      <c r="L134" s="3">
        <v>0</v>
      </c>
      <c r="M134" s="4">
        <v>0</v>
      </c>
      <c r="N134" s="3">
        <v>0</v>
      </c>
      <c r="O134" s="4">
        <v>0</v>
      </c>
      <c r="P134" s="3">
        <v>0</v>
      </c>
      <c r="Q134" s="4">
        <v>0</v>
      </c>
      <c r="R134" s="7">
        <f t="shared" si="29"/>
        <v>658.87950000000001</v>
      </c>
      <c r="S134" s="7">
        <f t="shared" si="30"/>
        <v>0</v>
      </c>
      <c r="T134" s="7">
        <f t="shared" si="31"/>
        <v>0</v>
      </c>
      <c r="U134" s="7">
        <f t="shared" si="32"/>
        <v>0</v>
      </c>
      <c r="V134" s="7">
        <f t="shared" si="33"/>
        <v>0</v>
      </c>
      <c r="W134" s="7">
        <f t="shared" si="34"/>
        <v>0</v>
      </c>
      <c r="X134" s="3">
        <f t="shared" si="35"/>
        <v>658.87950000000001</v>
      </c>
      <c r="Y134" s="4">
        <f t="shared" si="36"/>
        <v>5.0000000000000001E-3</v>
      </c>
      <c r="Z134" s="4">
        <f t="shared" si="37"/>
        <v>6.169109142293559E-6</v>
      </c>
      <c r="AA134" s="8">
        <f t="shared" si="38"/>
        <v>6.1691091422935588E-3</v>
      </c>
      <c r="AB134">
        <v>1</v>
      </c>
      <c r="AC134" s="7">
        <f t="shared" si="39"/>
        <v>1605.4207200000001</v>
      </c>
      <c r="AD134" s="7">
        <f t="shared" si="40"/>
        <v>1.9808031281959015</v>
      </c>
      <c r="AE134" s="7">
        <f t="shared" si="41"/>
        <v>0.81293990942396177</v>
      </c>
      <c r="AF134" s="4">
        <f t="shared" si="42"/>
        <v>2.1200713010648103E-5</v>
      </c>
    </row>
    <row r="135" spans="1:32" x14ac:dyDescent="0.25">
      <c r="A135">
        <v>259</v>
      </c>
      <c r="B135" s="7">
        <v>134123.94</v>
      </c>
      <c r="C135">
        <v>12</v>
      </c>
      <c r="D135" t="s">
        <v>14</v>
      </c>
      <c r="E135" s="4">
        <v>5.0000000000000001E-3</v>
      </c>
      <c r="F135" s="3">
        <v>0</v>
      </c>
      <c r="G135" s="3">
        <v>0</v>
      </c>
      <c r="H135" s="3">
        <v>0</v>
      </c>
      <c r="I135" s="4">
        <v>0</v>
      </c>
      <c r="J135" s="3">
        <v>0</v>
      </c>
      <c r="K135" s="4">
        <v>0</v>
      </c>
      <c r="L135" s="3">
        <v>0</v>
      </c>
      <c r="M135" s="4">
        <v>0</v>
      </c>
      <c r="N135" s="3">
        <v>0</v>
      </c>
      <c r="O135" s="4">
        <v>0</v>
      </c>
      <c r="P135" s="3">
        <v>0</v>
      </c>
      <c r="Q135" s="4">
        <v>0</v>
      </c>
      <c r="R135" s="7">
        <f t="shared" si="29"/>
        <v>670.61970000000008</v>
      </c>
      <c r="S135" s="7">
        <f t="shared" si="30"/>
        <v>0</v>
      </c>
      <c r="T135" s="7">
        <f t="shared" si="31"/>
        <v>0</v>
      </c>
      <c r="U135" s="7">
        <f t="shared" si="32"/>
        <v>0</v>
      </c>
      <c r="V135" s="7">
        <f t="shared" si="33"/>
        <v>0</v>
      </c>
      <c r="W135" s="7">
        <f t="shared" si="34"/>
        <v>0</v>
      </c>
      <c r="X135" s="3">
        <f t="shared" si="35"/>
        <v>670.61970000000008</v>
      </c>
      <c r="Y135" s="4">
        <f t="shared" si="36"/>
        <v>5.0000000000000001E-3</v>
      </c>
      <c r="Z135" s="4">
        <f t="shared" si="37"/>
        <v>6.2790329981008113E-6</v>
      </c>
      <c r="AA135" s="8">
        <f t="shared" si="38"/>
        <v>1.5069679195441946E-2</v>
      </c>
      <c r="AB135">
        <v>1</v>
      </c>
      <c r="AC135" s="7">
        <f t="shared" si="39"/>
        <v>1607.299152</v>
      </c>
      <c r="AD135" s="7">
        <f t="shared" si="40"/>
        <v>2.0184568826454905</v>
      </c>
      <c r="AE135" s="7">
        <f t="shared" si="41"/>
        <v>0.84216864509529343</v>
      </c>
      <c r="AF135" s="4">
        <f t="shared" si="42"/>
        <v>2.1328224683384514E-5</v>
      </c>
    </row>
    <row r="136" spans="1:32" x14ac:dyDescent="0.25">
      <c r="A136">
        <v>260</v>
      </c>
      <c r="B136" s="7">
        <v>135607.18</v>
      </c>
      <c r="C136">
        <v>3</v>
      </c>
      <c r="D136" t="s">
        <v>14</v>
      </c>
      <c r="E136" s="4">
        <v>5.0000000000000001E-3</v>
      </c>
      <c r="F136" s="3">
        <v>0</v>
      </c>
      <c r="G136" s="3">
        <v>0</v>
      </c>
      <c r="H136" s="3">
        <v>0</v>
      </c>
      <c r="I136" s="4">
        <v>0</v>
      </c>
      <c r="J136" s="3">
        <v>0</v>
      </c>
      <c r="K136" s="4">
        <v>0</v>
      </c>
      <c r="L136" s="3">
        <v>0</v>
      </c>
      <c r="M136" s="4">
        <v>0</v>
      </c>
      <c r="N136" s="3">
        <v>0</v>
      </c>
      <c r="O136" s="4">
        <v>0</v>
      </c>
      <c r="P136" s="3">
        <v>0</v>
      </c>
      <c r="Q136" s="4">
        <v>0</v>
      </c>
      <c r="R136" s="7">
        <f t="shared" si="29"/>
        <v>678.03589999999997</v>
      </c>
      <c r="S136" s="7">
        <f t="shared" si="30"/>
        <v>0</v>
      </c>
      <c r="T136" s="7">
        <f t="shared" si="31"/>
        <v>0</v>
      </c>
      <c r="U136" s="7">
        <f t="shared" si="32"/>
        <v>0</v>
      </c>
      <c r="V136" s="7">
        <f t="shared" si="33"/>
        <v>0</v>
      </c>
      <c r="W136" s="7">
        <f t="shared" si="34"/>
        <v>0</v>
      </c>
      <c r="X136" s="3">
        <f t="shared" si="35"/>
        <v>678.03589999999997</v>
      </c>
      <c r="Y136" s="4">
        <f t="shared" si="36"/>
        <v>5.0000000000000001E-3</v>
      </c>
      <c r="Z136" s="4">
        <f t="shared" si="37"/>
        <v>6.3484711081362233E-6</v>
      </c>
      <c r="AA136" s="8">
        <f t="shared" si="38"/>
        <v>3.809082664881734E-3</v>
      </c>
      <c r="AB136">
        <v>1</v>
      </c>
      <c r="AC136" s="7">
        <f t="shared" si="39"/>
        <v>1608.4857440000001</v>
      </c>
      <c r="AD136" s="7">
        <f t="shared" si="40"/>
        <v>2.0422850547265994</v>
      </c>
      <c r="AE136" s="7">
        <f t="shared" si="41"/>
        <v>0.86089826428582816</v>
      </c>
      <c r="AF136" s="4">
        <f t="shared" si="42"/>
        <v>2.140877289102559E-5</v>
      </c>
    </row>
    <row r="137" spans="1:32" x14ac:dyDescent="0.25">
      <c r="A137">
        <v>266</v>
      </c>
      <c r="B137" s="7">
        <v>137073.66</v>
      </c>
      <c r="C137">
        <v>2</v>
      </c>
      <c r="D137" t="s">
        <v>14</v>
      </c>
      <c r="E137" s="4">
        <v>5.0000000000000001E-3</v>
      </c>
      <c r="F137" s="3">
        <v>0</v>
      </c>
      <c r="G137" s="3">
        <v>0</v>
      </c>
      <c r="H137" s="3">
        <v>0</v>
      </c>
      <c r="I137" s="4">
        <v>0</v>
      </c>
      <c r="J137" s="3">
        <v>0</v>
      </c>
      <c r="K137" s="4">
        <v>0</v>
      </c>
      <c r="L137" s="3">
        <v>0</v>
      </c>
      <c r="M137" s="4">
        <v>0</v>
      </c>
      <c r="N137" s="3">
        <v>0</v>
      </c>
      <c r="O137" s="4">
        <v>0</v>
      </c>
      <c r="P137" s="3">
        <v>0</v>
      </c>
      <c r="Q137" s="4">
        <v>0</v>
      </c>
      <c r="R137" s="7">
        <f t="shared" si="29"/>
        <v>685.36829999999998</v>
      </c>
      <c r="S137" s="7">
        <f t="shared" si="30"/>
        <v>0</v>
      </c>
      <c r="T137" s="7">
        <f t="shared" si="31"/>
        <v>0</v>
      </c>
      <c r="U137" s="7">
        <f t="shared" si="32"/>
        <v>0</v>
      </c>
      <c r="V137" s="7">
        <f t="shared" si="33"/>
        <v>0</v>
      </c>
      <c r="W137" s="7">
        <f t="shared" si="34"/>
        <v>0</v>
      </c>
      <c r="X137" s="3">
        <f t="shared" si="35"/>
        <v>685.36829999999998</v>
      </c>
      <c r="Y137" s="4">
        <f t="shared" si="36"/>
        <v>5.0000000000000001E-3</v>
      </c>
      <c r="Z137" s="4">
        <f t="shared" si="37"/>
        <v>6.4171245961791117E-6</v>
      </c>
      <c r="AA137" s="8">
        <f t="shared" si="38"/>
        <v>2.5668498384716445E-3</v>
      </c>
      <c r="AB137">
        <v>1</v>
      </c>
      <c r="AC137" s="7">
        <f t="shared" si="39"/>
        <v>1609.6589280000001</v>
      </c>
      <c r="AD137" s="7">
        <f t="shared" si="40"/>
        <v>2.0658763796656201</v>
      </c>
      <c r="AE137" s="7">
        <f t="shared" si="41"/>
        <v>0.87961875507429277</v>
      </c>
      <c r="AF137" s="4">
        <f t="shared" si="42"/>
        <v>2.1488410937155345E-5</v>
      </c>
    </row>
    <row r="138" spans="1:32" x14ac:dyDescent="0.25">
      <c r="A138">
        <v>267</v>
      </c>
      <c r="B138" s="7">
        <v>137275.98000000001</v>
      </c>
      <c r="C138">
        <v>4</v>
      </c>
      <c r="D138" t="s">
        <v>14</v>
      </c>
      <c r="E138" s="4">
        <v>5.0000000000000001E-3</v>
      </c>
      <c r="F138" s="3">
        <v>0</v>
      </c>
      <c r="G138" s="3">
        <v>0</v>
      </c>
      <c r="H138" s="3">
        <v>0</v>
      </c>
      <c r="I138" s="4">
        <v>0</v>
      </c>
      <c r="J138" s="3">
        <v>0</v>
      </c>
      <c r="K138" s="4">
        <v>0</v>
      </c>
      <c r="L138" s="3">
        <v>0</v>
      </c>
      <c r="M138" s="4">
        <v>0</v>
      </c>
      <c r="N138" s="3">
        <v>0</v>
      </c>
      <c r="O138" s="4">
        <v>0</v>
      </c>
      <c r="P138" s="3">
        <v>0</v>
      </c>
      <c r="Q138" s="4">
        <v>0</v>
      </c>
      <c r="R138" s="7">
        <f t="shared" si="29"/>
        <v>686.37990000000002</v>
      </c>
      <c r="S138" s="7">
        <f t="shared" si="30"/>
        <v>0</v>
      </c>
      <c r="T138" s="7">
        <f t="shared" si="31"/>
        <v>0</v>
      </c>
      <c r="U138" s="7">
        <f t="shared" si="32"/>
        <v>0</v>
      </c>
      <c r="V138" s="7">
        <f t="shared" si="33"/>
        <v>0</v>
      </c>
      <c r="W138" s="7">
        <f t="shared" si="34"/>
        <v>0</v>
      </c>
      <c r="X138" s="3">
        <f t="shared" si="35"/>
        <v>686.37990000000002</v>
      </c>
      <c r="Y138" s="4">
        <f t="shared" si="36"/>
        <v>5.0000000000000001E-3</v>
      </c>
      <c r="Z138" s="4">
        <f t="shared" si="37"/>
        <v>6.4265962382750398E-6</v>
      </c>
      <c r="AA138" s="8">
        <f t="shared" si="38"/>
        <v>5.1412769906200315E-3</v>
      </c>
      <c r="AB138">
        <v>1</v>
      </c>
      <c r="AC138" s="7">
        <f t="shared" si="39"/>
        <v>1609.820784</v>
      </c>
      <c r="AD138" s="7">
        <f t="shared" si="40"/>
        <v>2.0691336389502748</v>
      </c>
      <c r="AE138" s="7">
        <f t="shared" si="41"/>
        <v>0.88221729667351956</v>
      </c>
      <c r="AF138" s="4">
        <f t="shared" si="42"/>
        <v>2.1499398041986621E-5</v>
      </c>
    </row>
    <row r="139" spans="1:32" x14ac:dyDescent="0.25">
      <c r="A139">
        <v>269</v>
      </c>
      <c r="B139" s="7">
        <v>137546.93</v>
      </c>
      <c r="C139">
        <v>4</v>
      </c>
      <c r="D139" t="s">
        <v>17</v>
      </c>
      <c r="E139" s="4">
        <v>0</v>
      </c>
      <c r="F139" s="3">
        <v>0</v>
      </c>
      <c r="G139" s="3">
        <v>0</v>
      </c>
      <c r="H139" s="3">
        <v>1000000</v>
      </c>
      <c r="I139" s="4">
        <v>5.0000000000000001E-3</v>
      </c>
      <c r="J139" s="3">
        <v>3000000</v>
      </c>
      <c r="K139" s="4">
        <v>4.0000000000000001E-3</v>
      </c>
      <c r="L139" s="3">
        <v>20000000</v>
      </c>
      <c r="M139" s="4">
        <v>3.0000000000000001E-3</v>
      </c>
      <c r="N139" s="3">
        <v>40000000</v>
      </c>
      <c r="O139" s="4">
        <v>3.0000000000000001E-3</v>
      </c>
      <c r="P139" s="3">
        <v>50000000</v>
      </c>
      <c r="Q139" s="4">
        <v>3.0000000000000001E-3</v>
      </c>
      <c r="R139" s="7">
        <f t="shared" si="29"/>
        <v>0</v>
      </c>
      <c r="S139" s="7">
        <f t="shared" si="30"/>
        <v>687.73464999999999</v>
      </c>
      <c r="T139" s="7">
        <f t="shared" si="31"/>
        <v>0</v>
      </c>
      <c r="U139" s="7">
        <f t="shared" si="32"/>
        <v>0</v>
      </c>
      <c r="V139" s="7">
        <f t="shared" si="33"/>
        <v>0</v>
      </c>
      <c r="W139" s="7">
        <f t="shared" si="34"/>
        <v>0</v>
      </c>
      <c r="X139" s="3">
        <f t="shared" si="35"/>
        <v>687.73464999999999</v>
      </c>
      <c r="Y139" s="4">
        <f t="shared" si="36"/>
        <v>5.0000000000000001E-3</v>
      </c>
      <c r="Z139" s="4">
        <f t="shared" si="37"/>
        <v>6.4392808044370188E-6</v>
      </c>
      <c r="AA139" s="8">
        <f t="shared" si="38"/>
        <v>5.1514246435496146E-3</v>
      </c>
      <c r="AB139">
        <v>1</v>
      </c>
      <c r="AC139" s="7">
        <f t="shared" si="39"/>
        <v>1610.037544</v>
      </c>
      <c r="AD139" s="7">
        <f t="shared" si="40"/>
        <v>2.0734967703004243</v>
      </c>
      <c r="AE139" s="7">
        <f t="shared" si="41"/>
        <v>0.88570330605824221</v>
      </c>
      <c r="AF139" s="4">
        <f t="shared" si="42"/>
        <v>2.1514112138734518E-5</v>
      </c>
    </row>
    <row r="140" spans="1:32" x14ac:dyDescent="0.25">
      <c r="A140">
        <v>270</v>
      </c>
      <c r="B140" s="7">
        <v>138580.87</v>
      </c>
      <c r="C140">
        <v>8</v>
      </c>
      <c r="D140" t="s">
        <v>14</v>
      </c>
      <c r="E140" s="4">
        <v>5.0000000000000001E-3</v>
      </c>
      <c r="F140" s="3">
        <v>0</v>
      </c>
      <c r="G140" s="3">
        <v>0</v>
      </c>
      <c r="H140" s="3">
        <v>0</v>
      </c>
      <c r="I140" s="4">
        <v>0</v>
      </c>
      <c r="J140" s="3">
        <v>0</v>
      </c>
      <c r="K140" s="4">
        <v>0</v>
      </c>
      <c r="L140" s="3">
        <v>0</v>
      </c>
      <c r="M140" s="4">
        <v>0</v>
      </c>
      <c r="N140" s="3">
        <v>0</v>
      </c>
      <c r="O140" s="4">
        <v>0</v>
      </c>
      <c r="P140" s="3">
        <v>0</v>
      </c>
      <c r="Q140" s="4">
        <v>0</v>
      </c>
      <c r="R140" s="7">
        <f t="shared" si="29"/>
        <v>692.90435000000002</v>
      </c>
      <c r="S140" s="7">
        <f t="shared" si="30"/>
        <v>0</v>
      </c>
      <c r="T140" s="7">
        <f t="shared" si="31"/>
        <v>0</v>
      </c>
      <c r="U140" s="7">
        <f t="shared" si="32"/>
        <v>0</v>
      </c>
      <c r="V140" s="7">
        <f t="shared" si="33"/>
        <v>0</v>
      </c>
      <c r="W140" s="7">
        <f t="shared" si="34"/>
        <v>0</v>
      </c>
      <c r="X140" s="3">
        <f t="shared" si="35"/>
        <v>692.90435000000002</v>
      </c>
      <c r="Y140" s="4">
        <f t="shared" si="36"/>
        <v>5.0000000000000001E-3</v>
      </c>
      <c r="Z140" s="4">
        <f t="shared" si="37"/>
        <v>6.4876848654723295E-6</v>
      </c>
      <c r="AA140" s="8">
        <f t="shared" si="38"/>
        <v>1.0380295784755727E-2</v>
      </c>
      <c r="AB140">
        <v>1</v>
      </c>
      <c r="AC140" s="7">
        <f t="shared" si="39"/>
        <v>1610.8646960000001</v>
      </c>
      <c r="AD140" s="7">
        <f t="shared" si="40"/>
        <v>2.0901565017125772</v>
      </c>
      <c r="AE140" s="7">
        <f t="shared" si="41"/>
        <v>0.89906901294298835</v>
      </c>
      <c r="AF140" s="4">
        <f t="shared" si="42"/>
        <v>2.1570260849535482E-5</v>
      </c>
    </row>
    <row r="141" spans="1:32" x14ac:dyDescent="0.25">
      <c r="A141">
        <v>271</v>
      </c>
      <c r="B141" s="7">
        <v>139186.74</v>
      </c>
      <c r="C141">
        <v>64</v>
      </c>
      <c r="D141" t="s">
        <v>14</v>
      </c>
      <c r="E141" s="4">
        <v>5.0000000000000001E-3</v>
      </c>
      <c r="F141" s="3">
        <v>0</v>
      </c>
      <c r="G141" s="3">
        <v>0</v>
      </c>
      <c r="H141" s="3">
        <v>0</v>
      </c>
      <c r="I141" s="4">
        <v>0</v>
      </c>
      <c r="J141" s="3">
        <v>0</v>
      </c>
      <c r="K141" s="4">
        <v>0</v>
      </c>
      <c r="L141" s="3">
        <v>0</v>
      </c>
      <c r="M141" s="4">
        <v>0</v>
      </c>
      <c r="N141" s="3">
        <v>0</v>
      </c>
      <c r="O141" s="4">
        <v>0</v>
      </c>
      <c r="P141" s="3">
        <v>0</v>
      </c>
      <c r="Q141" s="4">
        <v>0</v>
      </c>
      <c r="R141" s="7">
        <f t="shared" si="29"/>
        <v>695.93369999999993</v>
      </c>
      <c r="S141" s="7">
        <f t="shared" si="30"/>
        <v>0</v>
      </c>
      <c r="T141" s="7">
        <f t="shared" si="31"/>
        <v>0</v>
      </c>
      <c r="U141" s="7">
        <f t="shared" si="32"/>
        <v>0</v>
      </c>
      <c r="V141" s="7">
        <f t="shared" si="33"/>
        <v>0</v>
      </c>
      <c r="W141" s="7">
        <f t="shared" si="34"/>
        <v>0</v>
      </c>
      <c r="X141" s="3">
        <f t="shared" si="35"/>
        <v>695.93369999999993</v>
      </c>
      <c r="Y141" s="4">
        <f t="shared" si="36"/>
        <v>5.0000000000000001E-3</v>
      </c>
      <c r="Z141" s="4">
        <f t="shared" si="37"/>
        <v>6.5160487632415068E-6</v>
      </c>
      <c r="AA141" s="8">
        <f t="shared" si="38"/>
        <v>8.3405424169491288E-2</v>
      </c>
      <c r="AB141">
        <v>1</v>
      </c>
      <c r="AC141" s="7">
        <f t="shared" si="39"/>
        <v>2631.3493920000001</v>
      </c>
      <c r="AD141" s="7">
        <f t="shared" si="40"/>
        <v>3.4292001902795781</v>
      </c>
      <c r="AE141" s="7">
        <f t="shared" si="41"/>
        <v>0.9069475850366171</v>
      </c>
      <c r="AF141" s="4">
        <f t="shared" si="42"/>
        <v>3.1153454526747272E-5</v>
      </c>
    </row>
    <row r="142" spans="1:32" x14ac:dyDescent="0.25">
      <c r="A142">
        <v>272</v>
      </c>
      <c r="B142" s="7">
        <v>141400.46</v>
      </c>
      <c r="C142">
        <v>55</v>
      </c>
      <c r="D142" t="s">
        <v>14</v>
      </c>
      <c r="E142" s="4">
        <v>5.0000000000000001E-3</v>
      </c>
      <c r="F142" s="3">
        <v>0</v>
      </c>
      <c r="G142" s="3">
        <v>0</v>
      </c>
      <c r="H142" s="3">
        <v>0</v>
      </c>
      <c r="I142" s="4">
        <v>0</v>
      </c>
      <c r="J142" s="3">
        <v>0</v>
      </c>
      <c r="K142" s="4">
        <v>0</v>
      </c>
      <c r="L142" s="3">
        <v>0</v>
      </c>
      <c r="M142" s="4">
        <v>0</v>
      </c>
      <c r="N142" s="3">
        <v>0</v>
      </c>
      <c r="O142" s="4">
        <v>0</v>
      </c>
      <c r="P142" s="3">
        <v>0</v>
      </c>
      <c r="Q142" s="4">
        <v>0</v>
      </c>
      <c r="R142" s="7">
        <f t="shared" si="29"/>
        <v>707.00229999999999</v>
      </c>
      <c r="S142" s="7">
        <f t="shared" si="30"/>
        <v>0</v>
      </c>
      <c r="T142" s="7">
        <f t="shared" si="31"/>
        <v>0</v>
      </c>
      <c r="U142" s="7">
        <f t="shared" si="32"/>
        <v>0</v>
      </c>
      <c r="V142" s="7">
        <f t="shared" si="33"/>
        <v>0</v>
      </c>
      <c r="W142" s="7">
        <f t="shared" si="34"/>
        <v>0</v>
      </c>
      <c r="X142" s="3">
        <f t="shared" si="35"/>
        <v>707.00229999999999</v>
      </c>
      <c r="Y142" s="4">
        <f t="shared" si="36"/>
        <v>5.0000000000000001E-3</v>
      </c>
      <c r="Z142" s="4">
        <f t="shared" si="37"/>
        <v>6.6196844074714308E-6</v>
      </c>
      <c r="AA142" s="8">
        <f t="shared" si="38"/>
        <v>7.2816528482185741E-2</v>
      </c>
      <c r="AB142">
        <v>1</v>
      </c>
      <c r="AC142" s="7">
        <f t="shared" si="39"/>
        <v>2363.1203679999999</v>
      </c>
      <c r="AD142" s="7">
        <f t="shared" si="40"/>
        <v>3.1286222106055499</v>
      </c>
      <c r="AE142" s="7">
        <f t="shared" si="41"/>
        <v>0.93602642027128768</v>
      </c>
      <c r="AF142" s="4">
        <f t="shared" si="42"/>
        <v>2.8745653521048221E-5</v>
      </c>
    </row>
    <row r="143" spans="1:32" x14ac:dyDescent="0.25">
      <c r="A143">
        <v>276</v>
      </c>
      <c r="B143" s="7">
        <v>147258.6</v>
      </c>
      <c r="C143">
        <v>8</v>
      </c>
      <c r="D143" t="s">
        <v>14</v>
      </c>
      <c r="E143" s="4">
        <v>5.0000000000000001E-3</v>
      </c>
      <c r="F143" s="3">
        <v>0</v>
      </c>
      <c r="G143" s="3">
        <v>0</v>
      </c>
      <c r="H143" s="3">
        <v>0</v>
      </c>
      <c r="I143" s="4">
        <v>0</v>
      </c>
      <c r="J143" s="3">
        <v>0</v>
      </c>
      <c r="K143" s="4">
        <v>0</v>
      </c>
      <c r="L143" s="3">
        <v>0</v>
      </c>
      <c r="M143" s="4">
        <v>0</v>
      </c>
      <c r="N143" s="3">
        <v>0</v>
      </c>
      <c r="O143" s="4">
        <v>0</v>
      </c>
      <c r="P143" s="3">
        <v>0</v>
      </c>
      <c r="Q143" s="4">
        <v>0</v>
      </c>
      <c r="R143" s="7">
        <f t="shared" si="29"/>
        <v>736.29300000000001</v>
      </c>
      <c r="S143" s="7">
        <f t="shared" si="30"/>
        <v>0</v>
      </c>
      <c r="T143" s="7">
        <f t="shared" si="31"/>
        <v>0</v>
      </c>
      <c r="U143" s="7">
        <f t="shared" si="32"/>
        <v>0</v>
      </c>
      <c r="V143" s="7">
        <f t="shared" si="33"/>
        <v>0</v>
      </c>
      <c r="W143" s="7">
        <f t="shared" si="34"/>
        <v>0</v>
      </c>
      <c r="X143" s="3">
        <f t="shared" si="35"/>
        <v>736.29300000000001</v>
      </c>
      <c r="Y143" s="4">
        <f t="shared" si="36"/>
        <v>5.0000000000000001E-3</v>
      </c>
      <c r="Z143" s="4">
        <f t="shared" si="37"/>
        <v>6.8939341377395282E-6</v>
      </c>
      <c r="AA143" s="8">
        <f t="shared" si="38"/>
        <v>1.1030294620383244E-2</v>
      </c>
      <c r="AB143">
        <v>1</v>
      </c>
      <c r="AC143" s="7">
        <f t="shared" si="39"/>
        <v>1617.8068800000001</v>
      </c>
      <c r="AD143" s="7">
        <f t="shared" si="40"/>
        <v>2.2306108156603752</v>
      </c>
      <c r="AE143" s="7">
        <f t="shared" si="41"/>
        <v>1.0151910896157301</v>
      </c>
      <c r="AF143" s="4">
        <f t="shared" si="42"/>
        <v>2.2041510005365425E-5</v>
      </c>
    </row>
    <row r="144" spans="1:32" x14ac:dyDescent="0.25">
      <c r="A144">
        <v>283</v>
      </c>
      <c r="B144" s="7">
        <v>154905.41</v>
      </c>
      <c r="C144">
        <v>3</v>
      </c>
      <c r="D144" t="s">
        <v>14</v>
      </c>
      <c r="E144" s="4">
        <v>5.0000000000000001E-3</v>
      </c>
      <c r="F144" s="3">
        <v>0</v>
      </c>
      <c r="G144" s="3">
        <v>0</v>
      </c>
      <c r="H144" s="3">
        <v>0</v>
      </c>
      <c r="I144" s="4">
        <v>0</v>
      </c>
      <c r="J144" s="3">
        <v>0</v>
      </c>
      <c r="K144" s="4">
        <v>0</v>
      </c>
      <c r="L144" s="3">
        <v>0</v>
      </c>
      <c r="M144" s="4">
        <v>0</v>
      </c>
      <c r="N144" s="3">
        <v>0</v>
      </c>
      <c r="O144" s="4">
        <v>0</v>
      </c>
      <c r="P144" s="3">
        <v>0</v>
      </c>
      <c r="Q144" s="4">
        <v>0</v>
      </c>
      <c r="R144" s="7">
        <f t="shared" si="29"/>
        <v>774.52705000000003</v>
      </c>
      <c r="S144" s="7">
        <f t="shared" si="30"/>
        <v>0</v>
      </c>
      <c r="T144" s="7">
        <f t="shared" si="31"/>
        <v>0</v>
      </c>
      <c r="U144" s="7">
        <f t="shared" si="32"/>
        <v>0</v>
      </c>
      <c r="V144" s="7">
        <f t="shared" si="33"/>
        <v>0</v>
      </c>
      <c r="W144" s="7">
        <f t="shared" si="34"/>
        <v>0</v>
      </c>
      <c r="X144" s="3">
        <f t="shared" si="35"/>
        <v>774.52705000000003</v>
      </c>
      <c r="Y144" s="4">
        <f t="shared" si="36"/>
        <v>5.0000000000000001E-3</v>
      </c>
      <c r="Z144" s="4">
        <f t="shared" si="37"/>
        <v>7.2519207307385649E-6</v>
      </c>
      <c r="AA144" s="8">
        <f t="shared" si="38"/>
        <v>4.3511524384431391E-3</v>
      </c>
      <c r="AB144">
        <v>1</v>
      </c>
      <c r="AC144" s="7">
        <f t="shared" si="39"/>
        <v>1623.9243280000001</v>
      </c>
      <c r="AD144" s="7">
        <f t="shared" si="40"/>
        <v>2.3553140998747786</v>
      </c>
      <c r="AE144" s="7">
        <f t="shared" si="41"/>
        <v>1.1233617540825571</v>
      </c>
      <c r="AF144" s="4">
        <f t="shared" si="42"/>
        <v>2.2456774453244308E-5</v>
      </c>
    </row>
    <row r="145" spans="1:32" x14ac:dyDescent="0.25">
      <c r="A145">
        <v>286</v>
      </c>
      <c r="B145" s="7">
        <v>160131.78</v>
      </c>
      <c r="C145">
        <v>3</v>
      </c>
      <c r="D145" t="s">
        <v>14</v>
      </c>
      <c r="E145" s="4">
        <v>5.0000000000000001E-3</v>
      </c>
      <c r="F145" s="3">
        <v>0</v>
      </c>
      <c r="G145" s="3">
        <v>0</v>
      </c>
      <c r="H145" s="3">
        <v>0</v>
      </c>
      <c r="I145" s="4">
        <v>0</v>
      </c>
      <c r="J145" s="3">
        <v>0</v>
      </c>
      <c r="K145" s="4">
        <v>0</v>
      </c>
      <c r="L145" s="3">
        <v>0</v>
      </c>
      <c r="M145" s="4">
        <v>0</v>
      </c>
      <c r="N145" s="3">
        <v>0</v>
      </c>
      <c r="O145" s="4">
        <v>0</v>
      </c>
      <c r="P145" s="3">
        <v>0</v>
      </c>
      <c r="Q145" s="4">
        <v>0</v>
      </c>
      <c r="R145" s="7">
        <f t="shared" si="29"/>
        <v>800.65890000000002</v>
      </c>
      <c r="S145" s="7">
        <f t="shared" si="30"/>
        <v>0</v>
      </c>
      <c r="T145" s="7">
        <f t="shared" si="31"/>
        <v>0</v>
      </c>
      <c r="U145" s="7">
        <f t="shared" si="32"/>
        <v>0</v>
      </c>
      <c r="V145" s="7">
        <f t="shared" si="33"/>
        <v>0</v>
      </c>
      <c r="W145" s="7">
        <f t="shared" si="34"/>
        <v>0</v>
      </c>
      <c r="X145" s="3">
        <f t="shared" si="35"/>
        <v>800.65890000000002</v>
      </c>
      <c r="Y145" s="4">
        <f t="shared" si="36"/>
        <v>5.0000000000000001E-3</v>
      </c>
      <c r="Z145" s="4">
        <f t="shared" si="37"/>
        <v>7.496594050731134E-6</v>
      </c>
      <c r="AA145" s="8">
        <f t="shared" si="38"/>
        <v>4.4979564304386804E-3</v>
      </c>
      <c r="AB145">
        <v>1</v>
      </c>
      <c r="AC145" s="7">
        <f t="shared" si="39"/>
        <v>1628.1054240000001</v>
      </c>
      <c r="AD145" s="7">
        <f t="shared" si="40"/>
        <v>2.441049087104298</v>
      </c>
      <c r="AE145" s="7">
        <f t="shared" si="41"/>
        <v>1.2004429492809867</v>
      </c>
      <c r="AF145" s="4">
        <f t="shared" si="42"/>
        <v>2.2740595504435693E-5</v>
      </c>
    </row>
    <row r="146" spans="1:32" x14ac:dyDescent="0.25">
      <c r="A146">
        <v>290</v>
      </c>
      <c r="B146" s="7">
        <v>164150.01999999999</v>
      </c>
      <c r="C146">
        <v>3</v>
      </c>
      <c r="D146" t="s">
        <v>14</v>
      </c>
      <c r="E146" s="4">
        <v>5.0000000000000001E-3</v>
      </c>
      <c r="F146" s="3">
        <v>0</v>
      </c>
      <c r="G146" s="3">
        <v>0</v>
      </c>
      <c r="H146" s="3">
        <v>0</v>
      </c>
      <c r="I146" s="4">
        <v>0</v>
      </c>
      <c r="J146" s="3">
        <v>0</v>
      </c>
      <c r="K146" s="4">
        <v>0</v>
      </c>
      <c r="L146" s="3">
        <v>0</v>
      </c>
      <c r="M146" s="4">
        <v>0</v>
      </c>
      <c r="N146" s="3">
        <v>0</v>
      </c>
      <c r="O146" s="4">
        <v>0</v>
      </c>
      <c r="P146" s="3">
        <v>0</v>
      </c>
      <c r="Q146" s="4">
        <v>0</v>
      </c>
      <c r="R146" s="7">
        <f t="shared" si="29"/>
        <v>820.75009999999997</v>
      </c>
      <c r="S146" s="7">
        <f t="shared" si="30"/>
        <v>0</v>
      </c>
      <c r="T146" s="7">
        <f t="shared" si="31"/>
        <v>0</v>
      </c>
      <c r="U146" s="7">
        <f t="shared" si="32"/>
        <v>0</v>
      </c>
      <c r="V146" s="7">
        <f t="shared" si="33"/>
        <v>0</v>
      </c>
      <c r="W146" s="7">
        <f t="shared" si="34"/>
        <v>0</v>
      </c>
      <c r="X146" s="3">
        <f t="shared" si="35"/>
        <v>820.75009999999997</v>
      </c>
      <c r="Y146" s="4">
        <f t="shared" si="36"/>
        <v>5.0000000000000001E-3</v>
      </c>
      <c r="Z146" s="4">
        <f t="shared" si="37"/>
        <v>7.6847085778937608E-6</v>
      </c>
      <c r="AA146" s="8">
        <f t="shared" si="38"/>
        <v>4.6108251467362558E-3</v>
      </c>
      <c r="AB146">
        <v>1</v>
      </c>
      <c r="AC146" s="7">
        <f t="shared" si="39"/>
        <v>1631.3200160000001</v>
      </c>
      <c r="AD146" s="7">
        <f t="shared" si="40"/>
        <v>2.5072437840489976</v>
      </c>
      <c r="AE146" s="7">
        <f t="shared" si="41"/>
        <v>1.2614450667554322</v>
      </c>
      <c r="AF146" s="4">
        <f t="shared" si="42"/>
        <v>2.2958808355944332E-5</v>
      </c>
    </row>
    <row r="147" spans="1:32" x14ac:dyDescent="0.25">
      <c r="A147">
        <v>291</v>
      </c>
      <c r="B147" s="7">
        <v>165320.68</v>
      </c>
      <c r="C147">
        <v>11</v>
      </c>
      <c r="D147" t="s">
        <v>17</v>
      </c>
      <c r="E147" s="4">
        <v>0</v>
      </c>
      <c r="F147" s="3">
        <v>0</v>
      </c>
      <c r="G147" s="3">
        <v>0</v>
      </c>
      <c r="H147" s="3">
        <v>1000000</v>
      </c>
      <c r="I147" s="4">
        <v>5.0000000000000001E-3</v>
      </c>
      <c r="J147" s="3">
        <v>2500000</v>
      </c>
      <c r="K147" s="4">
        <v>3.5000000000000001E-3</v>
      </c>
      <c r="L147" s="3">
        <v>5000000</v>
      </c>
      <c r="M147" s="4">
        <v>2E-3</v>
      </c>
      <c r="N147" s="3">
        <v>8000000</v>
      </c>
      <c r="O147" s="4">
        <v>2E-3</v>
      </c>
      <c r="P147" s="3">
        <v>16000000</v>
      </c>
      <c r="Q147" s="4">
        <v>2E-3</v>
      </c>
      <c r="R147" s="7">
        <f t="shared" si="29"/>
        <v>0</v>
      </c>
      <c r="S147" s="7">
        <f t="shared" si="30"/>
        <v>826.60339999999997</v>
      </c>
      <c r="T147" s="7">
        <f t="shared" si="31"/>
        <v>0</v>
      </c>
      <c r="U147" s="7">
        <f t="shared" si="32"/>
        <v>0</v>
      </c>
      <c r="V147" s="7">
        <f t="shared" si="33"/>
        <v>0</v>
      </c>
      <c r="W147" s="7">
        <f t="shared" si="34"/>
        <v>0</v>
      </c>
      <c r="X147" s="3">
        <f t="shared" si="35"/>
        <v>826.60339999999997</v>
      </c>
      <c r="Y147" s="4">
        <f t="shared" si="36"/>
        <v>5.0000000000000001E-3</v>
      </c>
      <c r="Z147" s="4">
        <f t="shared" si="37"/>
        <v>7.7395132068776447E-6</v>
      </c>
      <c r="AA147" s="8">
        <f t="shared" si="38"/>
        <v>1.702692905513082E-2</v>
      </c>
      <c r="AB147">
        <v>1</v>
      </c>
      <c r="AC147" s="7">
        <f t="shared" si="39"/>
        <v>1632.2565440000001</v>
      </c>
      <c r="AD147" s="7">
        <f t="shared" si="40"/>
        <v>2.5265742158600926</v>
      </c>
      <c r="AE147" s="7">
        <f t="shared" si="41"/>
        <v>1.2795015862299928</v>
      </c>
      <c r="AF147" s="4">
        <f t="shared" si="42"/>
        <v>2.3022381725565641E-5</v>
      </c>
    </row>
    <row r="148" spans="1:32" x14ac:dyDescent="0.25">
      <c r="A148">
        <v>292</v>
      </c>
      <c r="B148" s="7">
        <v>166669.69</v>
      </c>
      <c r="C148">
        <v>5</v>
      </c>
      <c r="D148" t="s">
        <v>14</v>
      </c>
      <c r="E148" s="4">
        <v>5.0000000000000001E-3</v>
      </c>
      <c r="F148" s="3">
        <v>0</v>
      </c>
      <c r="G148" s="3">
        <v>0</v>
      </c>
      <c r="H148" s="3">
        <v>0</v>
      </c>
      <c r="I148" s="4">
        <v>0</v>
      </c>
      <c r="J148" s="3">
        <v>0</v>
      </c>
      <c r="K148" s="4">
        <v>0</v>
      </c>
      <c r="L148" s="3">
        <v>0</v>
      </c>
      <c r="M148" s="4">
        <v>0</v>
      </c>
      <c r="N148" s="3">
        <v>0</v>
      </c>
      <c r="O148" s="4">
        <v>0</v>
      </c>
      <c r="P148" s="3">
        <v>0</v>
      </c>
      <c r="Q148" s="4">
        <v>0</v>
      </c>
      <c r="R148" s="7">
        <f t="shared" si="29"/>
        <v>833.34845000000007</v>
      </c>
      <c r="S148" s="7">
        <f t="shared" si="30"/>
        <v>0</v>
      </c>
      <c r="T148" s="7">
        <f t="shared" si="31"/>
        <v>0</v>
      </c>
      <c r="U148" s="7">
        <f t="shared" si="32"/>
        <v>0</v>
      </c>
      <c r="V148" s="7">
        <f t="shared" si="33"/>
        <v>0</v>
      </c>
      <c r="W148" s="7">
        <f t="shared" si="34"/>
        <v>0</v>
      </c>
      <c r="X148" s="3">
        <f t="shared" si="35"/>
        <v>833.34845000000007</v>
      </c>
      <c r="Y148" s="4">
        <f t="shared" si="36"/>
        <v>5.0000000000000001E-3</v>
      </c>
      <c r="Z148" s="4">
        <f t="shared" si="37"/>
        <v>7.8026673186996502E-6</v>
      </c>
      <c r="AA148" s="8">
        <f t="shared" si="38"/>
        <v>7.802667318699651E-3</v>
      </c>
      <c r="AB148">
        <v>1</v>
      </c>
      <c r="AC148" s="7">
        <f t="shared" si="39"/>
        <v>1633.335752</v>
      </c>
      <c r="AD148" s="7">
        <f t="shared" si="40"/>
        <v>2.5488750985188235</v>
      </c>
      <c r="AE148" s="7">
        <f t="shared" si="41"/>
        <v>1.3004681431808021</v>
      </c>
      <c r="AF148" s="4">
        <f t="shared" si="42"/>
        <v>2.3095640495279167E-5</v>
      </c>
    </row>
    <row r="149" spans="1:32" x14ac:dyDescent="0.25">
      <c r="A149">
        <v>301</v>
      </c>
      <c r="B149" s="7">
        <v>172627.59</v>
      </c>
      <c r="C149">
        <v>56</v>
      </c>
      <c r="D149" t="s">
        <v>14</v>
      </c>
      <c r="E149" s="4">
        <v>5.0000000000000001E-3</v>
      </c>
      <c r="F149" s="3">
        <v>0</v>
      </c>
      <c r="G149" s="3">
        <v>0</v>
      </c>
      <c r="H149" s="3">
        <v>0</v>
      </c>
      <c r="I149" s="4">
        <v>0</v>
      </c>
      <c r="J149" s="3">
        <v>0</v>
      </c>
      <c r="K149" s="4">
        <v>0</v>
      </c>
      <c r="L149" s="3">
        <v>0</v>
      </c>
      <c r="M149" s="4">
        <v>0</v>
      </c>
      <c r="N149" s="3">
        <v>0</v>
      </c>
      <c r="O149" s="4">
        <v>0</v>
      </c>
      <c r="P149" s="3">
        <v>0</v>
      </c>
      <c r="Q149" s="4">
        <v>0</v>
      </c>
      <c r="R149" s="7">
        <f t="shared" si="29"/>
        <v>863.13795000000005</v>
      </c>
      <c r="S149" s="7">
        <f t="shared" si="30"/>
        <v>0</v>
      </c>
      <c r="T149" s="7">
        <f t="shared" si="31"/>
        <v>0</v>
      </c>
      <c r="U149" s="7">
        <f t="shared" si="32"/>
        <v>0</v>
      </c>
      <c r="V149" s="7">
        <f t="shared" si="33"/>
        <v>0</v>
      </c>
      <c r="W149" s="7">
        <f t="shared" si="34"/>
        <v>0</v>
      </c>
      <c r="X149" s="3">
        <f t="shared" si="35"/>
        <v>863.13795000000005</v>
      </c>
      <c r="Y149" s="4">
        <f t="shared" si="36"/>
        <v>5.0000000000000001E-3</v>
      </c>
      <c r="Z149" s="4">
        <f t="shared" si="37"/>
        <v>8.0815873287991506E-6</v>
      </c>
      <c r="AA149" s="8">
        <f t="shared" si="38"/>
        <v>9.0513778082550483E-2</v>
      </c>
      <c r="AB149">
        <v>1</v>
      </c>
      <c r="AC149" s="7">
        <f t="shared" si="39"/>
        <v>2418.1020720000001</v>
      </c>
      <c r="AD149" s="7">
        <f t="shared" si="40"/>
        <v>3.9084206129636345</v>
      </c>
      <c r="AE149" s="7">
        <f t="shared" si="41"/>
        <v>1.3951049439451351</v>
      </c>
      <c r="AF149" s="4">
        <f t="shared" si="42"/>
        <v>3.0722351837900125E-5</v>
      </c>
    </row>
    <row r="150" spans="1:32" x14ac:dyDescent="0.25">
      <c r="A150">
        <v>303</v>
      </c>
      <c r="B150" s="7">
        <v>177748.83</v>
      </c>
      <c r="C150">
        <v>15</v>
      </c>
      <c r="D150" t="s">
        <v>14</v>
      </c>
      <c r="E150" s="4">
        <v>5.0000000000000001E-3</v>
      </c>
      <c r="F150" s="3">
        <v>0</v>
      </c>
      <c r="G150" s="3">
        <v>0</v>
      </c>
      <c r="H150" s="3">
        <v>0</v>
      </c>
      <c r="I150" s="4">
        <v>0</v>
      </c>
      <c r="J150" s="3">
        <v>0</v>
      </c>
      <c r="K150" s="4">
        <v>0</v>
      </c>
      <c r="L150" s="3">
        <v>0</v>
      </c>
      <c r="M150" s="4">
        <v>0</v>
      </c>
      <c r="N150" s="3">
        <v>0</v>
      </c>
      <c r="O150" s="4">
        <v>0</v>
      </c>
      <c r="P150" s="3">
        <v>0</v>
      </c>
      <c r="Q150" s="4">
        <v>0</v>
      </c>
      <c r="R150" s="7">
        <f t="shared" si="29"/>
        <v>888.74414999999999</v>
      </c>
      <c r="S150" s="7">
        <f t="shared" si="30"/>
        <v>0</v>
      </c>
      <c r="T150" s="7">
        <f t="shared" si="31"/>
        <v>0</v>
      </c>
      <c r="U150" s="7">
        <f t="shared" si="32"/>
        <v>0</v>
      </c>
      <c r="V150" s="7">
        <f t="shared" si="33"/>
        <v>0</v>
      </c>
      <c r="W150" s="7">
        <f t="shared" si="34"/>
        <v>0</v>
      </c>
      <c r="X150" s="3">
        <f t="shared" si="35"/>
        <v>888.74414999999999</v>
      </c>
      <c r="Y150" s="4">
        <f t="shared" si="36"/>
        <v>5.0000000000000001E-3</v>
      </c>
      <c r="Z150" s="4">
        <f t="shared" si="37"/>
        <v>8.3213389715796554E-6</v>
      </c>
      <c r="AA150" s="8">
        <f t="shared" si="38"/>
        <v>2.4964016914738967E-2</v>
      </c>
      <c r="AB150">
        <v>1</v>
      </c>
      <c r="AC150" s="7">
        <f t="shared" si="39"/>
        <v>1642.1990639999999</v>
      </c>
      <c r="AD150" s="7">
        <f t="shared" si="40"/>
        <v>2.7330590140709665</v>
      </c>
      <c r="AE150" s="7">
        <f t="shared" si="41"/>
        <v>1.479108266231687</v>
      </c>
      <c r="AF150" s="4">
        <f t="shared" si="42"/>
        <v>2.3697299612619972E-5</v>
      </c>
    </row>
    <row r="151" spans="1:32" x14ac:dyDescent="0.25">
      <c r="A151">
        <v>304</v>
      </c>
      <c r="B151" s="7">
        <v>179791.55</v>
      </c>
      <c r="C151">
        <v>5</v>
      </c>
      <c r="D151" t="s">
        <v>14</v>
      </c>
      <c r="E151" s="4">
        <v>5.0000000000000001E-3</v>
      </c>
      <c r="F151" s="3">
        <v>0</v>
      </c>
      <c r="G151" s="3">
        <v>0</v>
      </c>
      <c r="H151" s="3">
        <v>0</v>
      </c>
      <c r="I151" s="4">
        <v>0</v>
      </c>
      <c r="J151" s="3">
        <v>0</v>
      </c>
      <c r="K151" s="4">
        <v>0</v>
      </c>
      <c r="L151" s="3">
        <v>0</v>
      </c>
      <c r="M151" s="4">
        <v>0</v>
      </c>
      <c r="N151" s="3">
        <v>0</v>
      </c>
      <c r="O151" s="4">
        <v>0</v>
      </c>
      <c r="P151" s="3">
        <v>0</v>
      </c>
      <c r="Q151" s="4">
        <v>0</v>
      </c>
      <c r="R151" s="7">
        <f t="shared" si="29"/>
        <v>898.95774999999992</v>
      </c>
      <c r="S151" s="7">
        <f t="shared" si="30"/>
        <v>0</v>
      </c>
      <c r="T151" s="7">
        <f t="shared" si="31"/>
        <v>0</v>
      </c>
      <c r="U151" s="7">
        <f t="shared" si="32"/>
        <v>0</v>
      </c>
      <c r="V151" s="7">
        <f t="shared" si="33"/>
        <v>0</v>
      </c>
      <c r="W151" s="7">
        <f t="shared" si="34"/>
        <v>0</v>
      </c>
      <c r="X151" s="3">
        <f t="shared" si="35"/>
        <v>898.95774999999992</v>
      </c>
      <c r="Y151" s="4">
        <f t="shared" si="36"/>
        <v>5.0000000000000001E-3</v>
      </c>
      <c r="Z151" s="4">
        <f t="shared" si="37"/>
        <v>8.4169692243583951E-6</v>
      </c>
      <c r="AA151" s="8">
        <f t="shared" si="38"/>
        <v>8.4169692243583945E-3</v>
      </c>
      <c r="AB151">
        <v>1</v>
      </c>
      <c r="AC151" s="7">
        <f t="shared" si="39"/>
        <v>1643.8332399999999</v>
      </c>
      <c r="AD151" s="7">
        <f t="shared" si="40"/>
        <v>2.7672187582114693</v>
      </c>
      <c r="AE151" s="7">
        <f t="shared" si="41"/>
        <v>1.5132999431496934</v>
      </c>
      <c r="AF151" s="4">
        <f t="shared" si="42"/>
        <v>2.3808230705843311E-5</v>
      </c>
    </row>
    <row r="152" spans="1:32" x14ac:dyDescent="0.25">
      <c r="A152">
        <v>305</v>
      </c>
      <c r="B152" s="7">
        <v>181877.03</v>
      </c>
      <c r="C152">
        <v>12</v>
      </c>
      <c r="D152" t="s">
        <v>14</v>
      </c>
      <c r="E152" s="4">
        <v>5.0000000000000001E-3</v>
      </c>
      <c r="F152" s="3">
        <v>0</v>
      </c>
      <c r="G152" s="3">
        <v>0</v>
      </c>
      <c r="H152" s="3">
        <v>0</v>
      </c>
      <c r="I152" s="4">
        <v>0</v>
      </c>
      <c r="J152" s="3">
        <v>0</v>
      </c>
      <c r="K152" s="4">
        <v>0</v>
      </c>
      <c r="L152" s="3">
        <v>0</v>
      </c>
      <c r="M152" s="4">
        <v>0</v>
      </c>
      <c r="N152" s="3">
        <v>0</v>
      </c>
      <c r="O152" s="4">
        <v>0</v>
      </c>
      <c r="P152" s="3">
        <v>0</v>
      </c>
      <c r="Q152" s="4">
        <v>0</v>
      </c>
      <c r="R152" s="7">
        <f t="shared" si="29"/>
        <v>909.38515000000007</v>
      </c>
      <c r="S152" s="7">
        <f t="shared" si="30"/>
        <v>0</v>
      </c>
      <c r="T152" s="7">
        <f t="shared" si="31"/>
        <v>0</v>
      </c>
      <c r="U152" s="7">
        <f t="shared" si="32"/>
        <v>0</v>
      </c>
      <c r="V152" s="7">
        <f t="shared" si="33"/>
        <v>0</v>
      </c>
      <c r="W152" s="7">
        <f t="shared" si="34"/>
        <v>0</v>
      </c>
      <c r="X152" s="3">
        <f t="shared" si="35"/>
        <v>909.38515000000007</v>
      </c>
      <c r="Y152" s="4">
        <f t="shared" si="36"/>
        <v>5.0000000000000001E-3</v>
      </c>
      <c r="Z152" s="4">
        <f t="shared" si="37"/>
        <v>8.5146012931514784E-6</v>
      </c>
      <c r="AA152" s="8">
        <f t="shared" si="38"/>
        <v>2.0435043103563547E-2</v>
      </c>
      <c r="AB152">
        <v>1</v>
      </c>
      <c r="AC152" s="7">
        <f t="shared" si="39"/>
        <v>1645.501624</v>
      </c>
      <c r="AD152" s="7">
        <f t="shared" si="40"/>
        <v>2.802158051118651</v>
      </c>
      <c r="AE152" s="7">
        <f t="shared" si="41"/>
        <v>1.5486103948325503</v>
      </c>
      <c r="AF152" s="4">
        <f t="shared" si="42"/>
        <v>2.3921483905643288E-5</v>
      </c>
    </row>
    <row r="153" spans="1:32" x14ac:dyDescent="0.25">
      <c r="A153">
        <v>309</v>
      </c>
      <c r="B153" s="7">
        <v>185638.74</v>
      </c>
      <c r="C153">
        <v>12</v>
      </c>
      <c r="D153" t="s">
        <v>17</v>
      </c>
      <c r="E153" s="4">
        <v>0</v>
      </c>
      <c r="F153" s="3">
        <v>0</v>
      </c>
      <c r="G153" s="3">
        <v>0</v>
      </c>
      <c r="H153" s="3">
        <v>999999.99</v>
      </c>
      <c r="I153" s="4">
        <v>5.0000000000000001E-3</v>
      </c>
      <c r="J153" s="3">
        <v>1999999.98</v>
      </c>
      <c r="K153" s="4">
        <v>3.0000000000000001E-3</v>
      </c>
      <c r="L153" s="3">
        <v>3999999.96</v>
      </c>
      <c r="M153" s="4">
        <v>3.0000000000000001E-3</v>
      </c>
      <c r="N153" s="3">
        <v>7999999.9199999999</v>
      </c>
      <c r="O153" s="4">
        <v>3.0000000000000001E-3</v>
      </c>
      <c r="P153" s="3">
        <v>15999999.84</v>
      </c>
      <c r="Q153" s="4">
        <v>3.0000000000000001E-3</v>
      </c>
      <c r="R153" s="7">
        <f t="shared" si="29"/>
        <v>0</v>
      </c>
      <c r="S153" s="7">
        <f t="shared" si="30"/>
        <v>928.19369999999992</v>
      </c>
      <c r="T153" s="7">
        <f t="shared" si="31"/>
        <v>0</v>
      </c>
      <c r="U153" s="7">
        <f t="shared" si="32"/>
        <v>0</v>
      </c>
      <c r="V153" s="7">
        <f t="shared" si="33"/>
        <v>0</v>
      </c>
      <c r="W153" s="7">
        <f t="shared" si="34"/>
        <v>0</v>
      </c>
      <c r="X153" s="3">
        <f t="shared" si="35"/>
        <v>928.19369999999992</v>
      </c>
      <c r="Y153" s="4">
        <f t="shared" si="36"/>
        <v>5.0000000000000001E-3</v>
      </c>
      <c r="Z153" s="4">
        <f t="shared" si="37"/>
        <v>8.6907063286826863E-6</v>
      </c>
      <c r="AA153" s="8">
        <f t="shared" si="38"/>
        <v>2.0857695188838447E-2</v>
      </c>
      <c r="AB153">
        <v>1</v>
      </c>
      <c r="AC153" s="7">
        <f t="shared" si="39"/>
        <v>1648.510992</v>
      </c>
      <c r="AD153" s="7">
        <f t="shared" si="40"/>
        <v>2.8653449822154746</v>
      </c>
      <c r="AE153" s="7">
        <f t="shared" si="41"/>
        <v>1.6133317725666796</v>
      </c>
      <c r="AF153" s="4">
        <f t="shared" si="42"/>
        <v>2.412576574685949E-5</v>
      </c>
    </row>
    <row r="154" spans="1:32" x14ac:dyDescent="0.25">
      <c r="A154">
        <v>310</v>
      </c>
      <c r="B154" s="7">
        <v>186011.62</v>
      </c>
      <c r="C154">
        <v>5</v>
      </c>
      <c r="D154" t="s">
        <v>14</v>
      </c>
      <c r="E154" s="4">
        <v>5.0000000000000001E-3</v>
      </c>
      <c r="F154" s="3">
        <v>0</v>
      </c>
      <c r="G154" s="3">
        <v>0</v>
      </c>
      <c r="H154" s="3">
        <v>0</v>
      </c>
      <c r="I154" s="4">
        <v>0</v>
      </c>
      <c r="J154" s="3">
        <v>0</v>
      </c>
      <c r="K154" s="4">
        <v>0</v>
      </c>
      <c r="L154" s="3">
        <v>0</v>
      </c>
      <c r="M154" s="4">
        <v>0</v>
      </c>
      <c r="N154" s="3">
        <v>0</v>
      </c>
      <c r="O154" s="4">
        <v>0</v>
      </c>
      <c r="P154" s="3">
        <v>0</v>
      </c>
      <c r="Q154" s="4">
        <v>0</v>
      </c>
      <c r="R154" s="7">
        <f t="shared" si="29"/>
        <v>930.05809999999997</v>
      </c>
      <c r="S154" s="7">
        <f t="shared" si="30"/>
        <v>0</v>
      </c>
      <c r="T154" s="7">
        <f t="shared" si="31"/>
        <v>0</v>
      </c>
      <c r="U154" s="7">
        <f t="shared" si="32"/>
        <v>0</v>
      </c>
      <c r="V154" s="7">
        <f t="shared" si="33"/>
        <v>0</v>
      </c>
      <c r="W154" s="7">
        <f t="shared" si="34"/>
        <v>0</v>
      </c>
      <c r="X154" s="3">
        <f t="shared" si="35"/>
        <v>930.05809999999997</v>
      </c>
      <c r="Y154" s="4">
        <f t="shared" si="36"/>
        <v>5.0000000000000001E-3</v>
      </c>
      <c r="Z154" s="4">
        <f t="shared" si="37"/>
        <v>8.70816276356174E-6</v>
      </c>
      <c r="AA154" s="8">
        <f t="shared" si="38"/>
        <v>8.7081627635617383E-3</v>
      </c>
      <c r="AB154">
        <v>1</v>
      </c>
      <c r="AC154" s="7">
        <f t="shared" si="39"/>
        <v>1648.8092959999999</v>
      </c>
      <c r="AD154" s="7">
        <f t="shared" si="40"/>
        <v>2.8716199431283287</v>
      </c>
      <c r="AE154" s="7">
        <f t="shared" si="41"/>
        <v>1.6198194628737961</v>
      </c>
      <c r="AF154" s="4">
        <f t="shared" si="42"/>
        <v>2.4146015211319189E-5</v>
      </c>
    </row>
    <row r="155" spans="1:32" x14ac:dyDescent="0.25">
      <c r="A155">
        <v>313</v>
      </c>
      <c r="B155" s="7">
        <v>188922.74</v>
      </c>
      <c r="C155">
        <v>11</v>
      </c>
      <c r="D155" t="s">
        <v>14</v>
      </c>
      <c r="E155" s="4">
        <v>5.0000000000000001E-3</v>
      </c>
      <c r="F155" s="3">
        <v>0</v>
      </c>
      <c r="G155" s="3">
        <v>0</v>
      </c>
      <c r="H155" s="3">
        <v>0</v>
      </c>
      <c r="I155" s="4">
        <v>0</v>
      </c>
      <c r="J155" s="3">
        <v>0</v>
      </c>
      <c r="K155" s="4">
        <v>0</v>
      </c>
      <c r="L155" s="3">
        <v>0</v>
      </c>
      <c r="M155" s="4">
        <v>0</v>
      </c>
      <c r="N155" s="3">
        <v>0</v>
      </c>
      <c r="O155" s="4">
        <v>0</v>
      </c>
      <c r="P155" s="3">
        <v>0</v>
      </c>
      <c r="Q155" s="4">
        <v>0</v>
      </c>
      <c r="R155" s="7">
        <f t="shared" si="29"/>
        <v>944.61369999999999</v>
      </c>
      <c r="S155" s="7">
        <f t="shared" si="30"/>
        <v>0</v>
      </c>
      <c r="T155" s="7">
        <f t="shared" si="31"/>
        <v>0</v>
      </c>
      <c r="U155" s="7">
        <f t="shared" si="32"/>
        <v>0</v>
      </c>
      <c r="V155" s="7">
        <f t="shared" si="33"/>
        <v>0</v>
      </c>
      <c r="W155" s="7">
        <f t="shared" si="34"/>
        <v>0</v>
      </c>
      <c r="X155" s="3">
        <f t="shared" si="35"/>
        <v>944.61369999999999</v>
      </c>
      <c r="Y155" s="4">
        <f t="shared" si="36"/>
        <v>5.0000000000000001E-3</v>
      </c>
      <c r="Z155" s="4">
        <f t="shared" si="37"/>
        <v>8.8444472966691848E-6</v>
      </c>
      <c r="AA155" s="8">
        <f t="shared" si="38"/>
        <v>1.9457784052672209E-2</v>
      </c>
      <c r="AB155">
        <v>1</v>
      </c>
      <c r="AC155" s="7">
        <f t="shared" si="39"/>
        <v>1651.1381919999999</v>
      </c>
      <c r="AD155" s="7">
        <f t="shared" si="40"/>
        <v>2.9206809437323291</v>
      </c>
      <c r="AE155" s="7">
        <f t="shared" si="41"/>
        <v>1.6709172170723354</v>
      </c>
      <c r="AF155" s="4">
        <f t="shared" si="42"/>
        <v>2.4304105269723829E-5</v>
      </c>
    </row>
    <row r="156" spans="1:32" x14ac:dyDescent="0.25">
      <c r="A156">
        <v>316</v>
      </c>
      <c r="B156" s="7">
        <v>191128.57</v>
      </c>
      <c r="C156">
        <v>11</v>
      </c>
      <c r="D156" t="s">
        <v>14</v>
      </c>
      <c r="E156" s="4">
        <v>5.0000000000000001E-3</v>
      </c>
      <c r="F156" s="3">
        <v>0</v>
      </c>
      <c r="G156" s="3">
        <v>0</v>
      </c>
      <c r="H156" s="3">
        <v>0</v>
      </c>
      <c r="I156" s="4">
        <v>0</v>
      </c>
      <c r="J156" s="3">
        <v>0</v>
      </c>
      <c r="K156" s="4">
        <v>0</v>
      </c>
      <c r="L156" s="3">
        <v>0</v>
      </c>
      <c r="M156" s="4">
        <v>0</v>
      </c>
      <c r="N156" s="3">
        <v>0</v>
      </c>
      <c r="O156" s="4">
        <v>0</v>
      </c>
      <c r="P156" s="3">
        <v>0</v>
      </c>
      <c r="Q156" s="4">
        <v>0</v>
      </c>
      <c r="R156" s="7">
        <f t="shared" si="29"/>
        <v>955.64285000000007</v>
      </c>
      <c r="S156" s="7">
        <f t="shared" si="30"/>
        <v>0</v>
      </c>
      <c r="T156" s="7">
        <f t="shared" si="31"/>
        <v>0</v>
      </c>
      <c r="U156" s="7">
        <f t="shared" si="32"/>
        <v>0</v>
      </c>
      <c r="V156" s="7">
        <f t="shared" si="33"/>
        <v>0</v>
      </c>
      <c r="W156" s="7">
        <f t="shared" si="34"/>
        <v>0</v>
      </c>
      <c r="X156" s="3">
        <f t="shared" si="35"/>
        <v>955.64285000000007</v>
      </c>
      <c r="Y156" s="4">
        <f t="shared" si="36"/>
        <v>5.0000000000000001E-3</v>
      </c>
      <c r="Z156" s="4">
        <f t="shared" si="37"/>
        <v>8.9477135693286449E-6</v>
      </c>
      <c r="AA156" s="8">
        <f t="shared" si="38"/>
        <v>1.9684969852523018E-2</v>
      </c>
      <c r="AB156">
        <v>1</v>
      </c>
      <c r="AC156" s="7">
        <f t="shared" si="39"/>
        <v>1652.9028559999999</v>
      </c>
      <c r="AD156" s="7">
        <f t="shared" si="40"/>
        <v>2.9579402626826536</v>
      </c>
      <c r="AE156" s="7">
        <f t="shared" si="41"/>
        <v>1.7101636992753797</v>
      </c>
      <c r="AF156" s="4">
        <f t="shared" si="42"/>
        <v>2.44238941460088E-5</v>
      </c>
    </row>
    <row r="157" spans="1:32" x14ac:dyDescent="0.25">
      <c r="A157">
        <v>317</v>
      </c>
      <c r="B157" s="7">
        <v>191694.84</v>
      </c>
      <c r="C157">
        <v>9</v>
      </c>
      <c r="D157" t="s">
        <v>17</v>
      </c>
      <c r="E157" s="4">
        <v>0</v>
      </c>
      <c r="F157" s="3">
        <v>0</v>
      </c>
      <c r="G157" s="3">
        <v>0</v>
      </c>
      <c r="H157" s="3">
        <v>5000000</v>
      </c>
      <c r="I157" s="4">
        <v>5.0000000000000001E-3</v>
      </c>
      <c r="J157" s="3">
        <v>10000000</v>
      </c>
      <c r="K157" s="4">
        <v>4.0000000000000001E-3</v>
      </c>
      <c r="L157" s="3">
        <v>25000000</v>
      </c>
      <c r="M157" s="4">
        <v>3.0000000000000001E-3</v>
      </c>
      <c r="N157" s="3">
        <v>40000000</v>
      </c>
      <c r="O157" s="4">
        <v>3.0000000000000001E-3</v>
      </c>
      <c r="P157" s="3">
        <v>80000000</v>
      </c>
      <c r="Q157" s="4">
        <v>3.0000000000000001E-3</v>
      </c>
      <c r="R157" s="7">
        <f t="shared" si="29"/>
        <v>0</v>
      </c>
      <c r="S157" s="7">
        <f t="shared" si="30"/>
        <v>958.4742</v>
      </c>
      <c r="T157" s="7">
        <f t="shared" si="31"/>
        <v>0</v>
      </c>
      <c r="U157" s="7">
        <f t="shared" si="32"/>
        <v>0</v>
      </c>
      <c r="V157" s="7">
        <f t="shared" si="33"/>
        <v>0</v>
      </c>
      <c r="W157" s="7">
        <f t="shared" si="34"/>
        <v>0</v>
      </c>
      <c r="X157" s="3">
        <f t="shared" si="35"/>
        <v>958.4742</v>
      </c>
      <c r="Y157" s="4">
        <f t="shared" si="36"/>
        <v>5.0000000000000001E-3</v>
      </c>
      <c r="Z157" s="4">
        <f t="shared" si="37"/>
        <v>8.9742235869722831E-6</v>
      </c>
      <c r="AA157" s="8">
        <f t="shared" si="38"/>
        <v>1.615360245655011E-2</v>
      </c>
      <c r="AB157">
        <v>1</v>
      </c>
      <c r="AC157" s="7">
        <f t="shared" si="39"/>
        <v>1653.3558720000001</v>
      </c>
      <c r="AD157" s="7">
        <f t="shared" si="40"/>
        <v>2.9675170528323056</v>
      </c>
      <c r="AE157" s="7">
        <f t="shared" si="41"/>
        <v>1.7203123546288779</v>
      </c>
      <c r="AF157" s="4">
        <f t="shared" si="42"/>
        <v>2.4454645766475426E-5</v>
      </c>
    </row>
    <row r="158" spans="1:32" x14ac:dyDescent="0.25">
      <c r="A158">
        <v>319</v>
      </c>
      <c r="B158" s="7">
        <v>194251.53</v>
      </c>
      <c r="C158">
        <v>16</v>
      </c>
      <c r="D158" t="s">
        <v>14</v>
      </c>
      <c r="E158" s="4">
        <v>5.0000000000000001E-3</v>
      </c>
      <c r="F158" s="3">
        <v>0</v>
      </c>
      <c r="G158" s="3">
        <v>0</v>
      </c>
      <c r="H158" s="3">
        <v>0</v>
      </c>
      <c r="I158" s="4">
        <v>0</v>
      </c>
      <c r="J158" s="3">
        <v>0</v>
      </c>
      <c r="K158" s="4">
        <v>0</v>
      </c>
      <c r="L158" s="3">
        <v>0</v>
      </c>
      <c r="M158" s="4">
        <v>0</v>
      </c>
      <c r="N158" s="3">
        <v>0</v>
      </c>
      <c r="O158" s="4">
        <v>0</v>
      </c>
      <c r="P158" s="3">
        <v>0</v>
      </c>
      <c r="Q158" s="4">
        <v>0</v>
      </c>
      <c r="R158" s="7">
        <f t="shared" si="29"/>
        <v>971.25765000000001</v>
      </c>
      <c r="S158" s="7">
        <f t="shared" si="30"/>
        <v>0</v>
      </c>
      <c r="T158" s="7">
        <f t="shared" si="31"/>
        <v>0</v>
      </c>
      <c r="U158" s="7">
        <f t="shared" si="32"/>
        <v>0</v>
      </c>
      <c r="V158" s="7">
        <f t="shared" si="33"/>
        <v>0</v>
      </c>
      <c r="W158" s="7">
        <f t="shared" si="34"/>
        <v>0</v>
      </c>
      <c r="X158" s="3">
        <f t="shared" si="35"/>
        <v>971.25765000000001</v>
      </c>
      <c r="Y158" s="4">
        <f t="shared" si="36"/>
        <v>5.0000000000000001E-3</v>
      </c>
      <c r="Z158" s="4">
        <f t="shared" si="37"/>
        <v>9.0939154248046215E-6</v>
      </c>
      <c r="AA158" s="8">
        <f t="shared" si="38"/>
        <v>2.910052935937479E-2</v>
      </c>
      <c r="AB158">
        <v>1</v>
      </c>
      <c r="AC158" s="7">
        <f t="shared" si="39"/>
        <v>1655.401224</v>
      </c>
      <c r="AD158" s="7">
        <f t="shared" si="40"/>
        <v>3.0108157450348103</v>
      </c>
      <c r="AE158" s="7">
        <f t="shared" si="41"/>
        <v>1.7665069849588977</v>
      </c>
      <c r="AF158" s="4">
        <f t="shared" si="42"/>
        <v>2.4593488298360933E-5</v>
      </c>
    </row>
    <row r="159" spans="1:32" x14ac:dyDescent="0.25">
      <c r="A159">
        <v>325</v>
      </c>
      <c r="B159" s="7">
        <v>200898.83</v>
      </c>
      <c r="C159">
        <v>15</v>
      </c>
      <c r="D159" t="s">
        <v>14</v>
      </c>
      <c r="E159" s="4">
        <v>5.0000000000000001E-3</v>
      </c>
      <c r="F159" s="3">
        <v>0</v>
      </c>
      <c r="G159" s="3">
        <v>0</v>
      </c>
      <c r="H159" s="3">
        <v>0</v>
      </c>
      <c r="I159" s="4">
        <v>0</v>
      </c>
      <c r="J159" s="3">
        <v>0</v>
      </c>
      <c r="K159" s="4">
        <v>0</v>
      </c>
      <c r="L159" s="3">
        <v>0</v>
      </c>
      <c r="M159" s="4">
        <v>0</v>
      </c>
      <c r="N159" s="3">
        <v>0</v>
      </c>
      <c r="O159" s="4">
        <v>0</v>
      </c>
      <c r="P159" s="3">
        <v>0</v>
      </c>
      <c r="Q159" s="4">
        <v>0</v>
      </c>
      <c r="R159" s="7">
        <f t="shared" si="29"/>
        <v>1004.49415</v>
      </c>
      <c r="S159" s="7">
        <f t="shared" si="30"/>
        <v>0</v>
      </c>
      <c r="T159" s="7">
        <f t="shared" si="31"/>
        <v>0</v>
      </c>
      <c r="U159" s="7">
        <f t="shared" si="32"/>
        <v>0</v>
      </c>
      <c r="V159" s="7">
        <f t="shared" si="33"/>
        <v>0</v>
      </c>
      <c r="W159" s="7">
        <f t="shared" si="34"/>
        <v>0</v>
      </c>
      <c r="X159" s="3">
        <f t="shared" si="35"/>
        <v>1004.49415</v>
      </c>
      <c r="Y159" s="4">
        <f t="shared" si="36"/>
        <v>5.0000000000000001E-3</v>
      </c>
      <c r="Z159" s="4">
        <f t="shared" si="37"/>
        <v>9.4051098025441633E-6</v>
      </c>
      <c r="AA159" s="8">
        <f t="shared" si="38"/>
        <v>2.8215329407632488E-2</v>
      </c>
      <c r="AB159">
        <v>1</v>
      </c>
      <c r="AC159" s="7">
        <f t="shared" si="39"/>
        <v>1660.7190639999999</v>
      </c>
      <c r="AD159" s="7">
        <f t="shared" si="40"/>
        <v>3.1238490296196733</v>
      </c>
      <c r="AE159" s="7">
        <f t="shared" si="41"/>
        <v>1.8894755553526532</v>
      </c>
      <c r="AF159" s="4">
        <f t="shared" si="42"/>
        <v>2.4954473776538802E-5</v>
      </c>
    </row>
    <row r="160" spans="1:32" x14ac:dyDescent="0.25">
      <c r="A160">
        <v>326</v>
      </c>
      <c r="B160" s="7">
        <v>201969.74</v>
      </c>
      <c r="C160">
        <v>7</v>
      </c>
      <c r="D160" t="s">
        <v>14</v>
      </c>
      <c r="E160" s="4">
        <v>5.0000000000000001E-3</v>
      </c>
      <c r="F160" s="3">
        <v>0</v>
      </c>
      <c r="G160" s="3">
        <v>0</v>
      </c>
      <c r="H160" s="3">
        <v>0</v>
      </c>
      <c r="I160" s="4">
        <v>0</v>
      </c>
      <c r="J160" s="3">
        <v>0</v>
      </c>
      <c r="K160" s="4">
        <v>0</v>
      </c>
      <c r="L160" s="3">
        <v>0</v>
      </c>
      <c r="M160" s="4">
        <v>0</v>
      </c>
      <c r="N160" s="3">
        <v>0</v>
      </c>
      <c r="O160" s="4">
        <v>0</v>
      </c>
      <c r="P160" s="3">
        <v>0</v>
      </c>
      <c r="Q160" s="4">
        <v>0</v>
      </c>
      <c r="R160" s="7">
        <f t="shared" si="29"/>
        <v>1009.8487</v>
      </c>
      <c r="S160" s="7">
        <f t="shared" si="30"/>
        <v>0</v>
      </c>
      <c r="T160" s="7">
        <f t="shared" si="31"/>
        <v>0</v>
      </c>
      <c r="U160" s="7">
        <f t="shared" si="32"/>
        <v>0</v>
      </c>
      <c r="V160" s="7">
        <f t="shared" si="33"/>
        <v>0</v>
      </c>
      <c r="W160" s="7">
        <f t="shared" si="34"/>
        <v>0</v>
      </c>
      <c r="X160" s="3">
        <f t="shared" si="35"/>
        <v>1009.8487</v>
      </c>
      <c r="Y160" s="4">
        <f t="shared" si="36"/>
        <v>5.0000000000000001E-3</v>
      </c>
      <c r="Z160" s="4">
        <f t="shared" si="37"/>
        <v>9.4552446198481899E-6</v>
      </c>
      <c r="AA160" s="8">
        <f t="shared" si="38"/>
        <v>1.3237342467787464E-2</v>
      </c>
      <c r="AB160">
        <v>1</v>
      </c>
      <c r="AC160" s="7">
        <f t="shared" si="39"/>
        <v>1661.5757920000001</v>
      </c>
      <c r="AD160" s="7">
        <f t="shared" si="40"/>
        <v>3.1421211135555986</v>
      </c>
      <c r="AE160" s="7">
        <f t="shared" si="41"/>
        <v>1.9096732975071375</v>
      </c>
      <c r="AF160" s="4">
        <f t="shared" si="42"/>
        <v>2.5012630164611475E-5</v>
      </c>
    </row>
    <row r="161" spans="1:32" x14ac:dyDescent="0.25">
      <c r="A161">
        <v>328</v>
      </c>
      <c r="B161" s="7">
        <v>203431.92</v>
      </c>
      <c r="C161">
        <v>13</v>
      </c>
      <c r="D161" t="s">
        <v>14</v>
      </c>
      <c r="E161" s="4">
        <v>5.0000000000000001E-3</v>
      </c>
      <c r="F161" s="3">
        <v>0</v>
      </c>
      <c r="G161" s="3">
        <v>0</v>
      </c>
      <c r="H161" s="3">
        <v>0</v>
      </c>
      <c r="I161" s="4">
        <v>0</v>
      </c>
      <c r="J161" s="3">
        <v>0</v>
      </c>
      <c r="K161" s="4">
        <v>0</v>
      </c>
      <c r="L161" s="3">
        <v>0</v>
      </c>
      <c r="M161" s="4">
        <v>0</v>
      </c>
      <c r="N161" s="3">
        <v>0</v>
      </c>
      <c r="O161" s="4">
        <v>0</v>
      </c>
      <c r="P161" s="3">
        <v>0</v>
      </c>
      <c r="Q161" s="4">
        <v>0</v>
      </c>
      <c r="R161" s="7">
        <f t="shared" si="29"/>
        <v>1017.1596000000001</v>
      </c>
      <c r="S161" s="7">
        <f t="shared" si="30"/>
        <v>0</v>
      </c>
      <c r="T161" s="7">
        <f t="shared" si="31"/>
        <v>0</v>
      </c>
      <c r="U161" s="7">
        <f t="shared" si="32"/>
        <v>0</v>
      </c>
      <c r="V161" s="7">
        <f t="shared" si="33"/>
        <v>0</v>
      </c>
      <c r="W161" s="7">
        <f t="shared" si="34"/>
        <v>0</v>
      </c>
      <c r="X161" s="3">
        <f t="shared" si="35"/>
        <v>1017.1596000000001</v>
      </c>
      <c r="Y161" s="4">
        <f t="shared" si="36"/>
        <v>5.0000000000000001E-3</v>
      </c>
      <c r="Z161" s="4">
        <f t="shared" si="37"/>
        <v>9.5236968027259301E-6</v>
      </c>
      <c r="AA161" s="8">
        <f t="shared" si="38"/>
        <v>2.4761611687087418E-2</v>
      </c>
      <c r="AB161">
        <v>1</v>
      </c>
      <c r="AC161" s="7">
        <f t="shared" si="39"/>
        <v>1662.7455359999999</v>
      </c>
      <c r="AD161" s="7">
        <f t="shared" si="40"/>
        <v>3.1670968689900025</v>
      </c>
      <c r="AE161" s="7">
        <f t="shared" si="41"/>
        <v>1.9374239260763975</v>
      </c>
      <c r="AF161" s="4">
        <f t="shared" si="42"/>
        <v>2.5092034696749654E-5</v>
      </c>
    </row>
    <row r="162" spans="1:32" x14ac:dyDescent="0.25">
      <c r="A162">
        <v>330</v>
      </c>
      <c r="B162" s="7">
        <v>205865.54</v>
      </c>
      <c r="C162">
        <v>23</v>
      </c>
      <c r="D162" t="s">
        <v>17</v>
      </c>
      <c r="E162" s="4">
        <v>0</v>
      </c>
      <c r="F162" s="3">
        <v>0</v>
      </c>
      <c r="G162" s="3">
        <v>0</v>
      </c>
      <c r="H162" s="3">
        <v>1000000</v>
      </c>
      <c r="I162" s="4">
        <v>5.0000000000000001E-3</v>
      </c>
      <c r="J162" s="3">
        <v>2000000</v>
      </c>
      <c r="K162" s="4">
        <v>3.5000000000000001E-3</v>
      </c>
      <c r="L162" s="3">
        <v>4000000</v>
      </c>
      <c r="M162" s="4">
        <v>2.5000000000000001E-3</v>
      </c>
      <c r="N162" s="3">
        <v>8000000</v>
      </c>
      <c r="O162" s="4">
        <v>2.5000000000000001E-3</v>
      </c>
      <c r="P162" s="3">
        <v>16000000</v>
      </c>
      <c r="Q162" s="4">
        <v>2.5000000000000001E-3</v>
      </c>
      <c r="R162" s="7">
        <f t="shared" si="29"/>
        <v>0</v>
      </c>
      <c r="S162" s="7">
        <f t="shared" si="30"/>
        <v>1029.3277</v>
      </c>
      <c r="T162" s="7">
        <f t="shared" si="31"/>
        <v>0</v>
      </c>
      <c r="U162" s="7">
        <f t="shared" si="32"/>
        <v>0</v>
      </c>
      <c r="V162" s="7">
        <f t="shared" si="33"/>
        <v>0</v>
      </c>
      <c r="W162" s="7">
        <f t="shared" si="34"/>
        <v>0</v>
      </c>
      <c r="X162" s="3">
        <f t="shared" si="35"/>
        <v>1029.3277</v>
      </c>
      <c r="Y162" s="4">
        <f t="shared" si="36"/>
        <v>5.0000000000000001E-3</v>
      </c>
      <c r="Z162" s="4">
        <f t="shared" si="37"/>
        <v>9.6376270994711511E-6</v>
      </c>
      <c r="AA162" s="8">
        <f t="shared" si="38"/>
        <v>4.4333084657567294E-2</v>
      </c>
      <c r="AB162">
        <v>1</v>
      </c>
      <c r="AC162" s="7">
        <f t="shared" si="39"/>
        <v>1664.6924320000001</v>
      </c>
      <c r="AD162" s="7">
        <f t="shared" si="40"/>
        <v>3.2087369789855473</v>
      </c>
      <c r="AE162" s="7">
        <f t="shared" si="41"/>
        <v>1.9840553071512621</v>
      </c>
      <c r="AF162" s="4">
        <f t="shared" si="42"/>
        <v>2.5224193840974109E-5</v>
      </c>
    </row>
    <row r="163" spans="1:32" x14ac:dyDescent="0.25">
      <c r="A163">
        <v>332</v>
      </c>
      <c r="B163" s="7">
        <v>206639.34</v>
      </c>
      <c r="C163">
        <v>1</v>
      </c>
      <c r="D163" t="s">
        <v>14</v>
      </c>
      <c r="E163" s="4">
        <v>5.0000000000000001E-3</v>
      </c>
      <c r="F163" s="3">
        <v>0</v>
      </c>
      <c r="G163" s="3">
        <v>0</v>
      </c>
      <c r="H163" s="3">
        <v>0</v>
      </c>
      <c r="I163" s="4">
        <v>0</v>
      </c>
      <c r="J163" s="3">
        <v>0</v>
      </c>
      <c r="K163" s="4">
        <v>0</v>
      </c>
      <c r="L163" s="3">
        <v>0</v>
      </c>
      <c r="M163" s="4">
        <v>0</v>
      </c>
      <c r="N163" s="3">
        <v>0</v>
      </c>
      <c r="O163" s="4">
        <v>0</v>
      </c>
      <c r="P163" s="3">
        <v>0</v>
      </c>
      <c r="Q163" s="4">
        <v>0</v>
      </c>
      <c r="R163" s="7">
        <f t="shared" si="29"/>
        <v>1033.1967</v>
      </c>
      <c r="S163" s="7">
        <f t="shared" si="30"/>
        <v>0</v>
      </c>
      <c r="T163" s="7">
        <f t="shared" si="31"/>
        <v>0</v>
      </c>
      <c r="U163" s="7">
        <f t="shared" si="32"/>
        <v>0</v>
      </c>
      <c r="V163" s="7">
        <f t="shared" si="33"/>
        <v>0</v>
      </c>
      <c r="W163" s="7">
        <f t="shared" si="34"/>
        <v>0</v>
      </c>
      <c r="X163" s="3">
        <f t="shared" si="35"/>
        <v>1033.1967</v>
      </c>
      <c r="Y163" s="4">
        <f t="shared" si="36"/>
        <v>5.0000000000000001E-3</v>
      </c>
      <c r="Z163" s="4">
        <f t="shared" si="37"/>
        <v>9.6738526661666282E-6</v>
      </c>
      <c r="AA163" s="8">
        <f t="shared" si="38"/>
        <v>1.9347705332333257E-3</v>
      </c>
      <c r="AB163">
        <v>1</v>
      </c>
      <c r="AC163" s="7">
        <f t="shared" si="39"/>
        <v>1665.3114720000001</v>
      </c>
      <c r="AD163" s="7">
        <f t="shared" si="40"/>
        <v>3.2219955646810146</v>
      </c>
      <c r="AE163" s="7">
        <f t="shared" si="41"/>
        <v>1.9989985301939124</v>
      </c>
      <c r="AF163" s="4">
        <f t="shared" si="42"/>
        <v>2.5266215498340864E-5</v>
      </c>
    </row>
    <row r="164" spans="1:32" x14ac:dyDescent="0.25">
      <c r="A164">
        <v>333</v>
      </c>
      <c r="B164" s="7">
        <v>207038.04</v>
      </c>
      <c r="C164">
        <v>14</v>
      </c>
      <c r="D164" t="s">
        <v>17</v>
      </c>
      <c r="E164" s="4">
        <v>0</v>
      </c>
      <c r="F164" s="3">
        <v>0</v>
      </c>
      <c r="G164" s="3">
        <v>0</v>
      </c>
      <c r="H164" s="3">
        <v>2500000</v>
      </c>
      <c r="I164" s="4">
        <v>5.0000000000000001E-3</v>
      </c>
      <c r="J164" s="3">
        <v>5000000</v>
      </c>
      <c r="K164" s="4">
        <v>3.7000000000000002E-3</v>
      </c>
      <c r="L164" s="3">
        <v>10000000</v>
      </c>
      <c r="M164" s="4">
        <v>2.5000000000000001E-3</v>
      </c>
      <c r="N164" s="3">
        <v>20000000</v>
      </c>
      <c r="O164" s="4">
        <v>2.5000000000000001E-3</v>
      </c>
      <c r="P164" s="3">
        <v>40000000</v>
      </c>
      <c r="Q164" s="4">
        <v>2.5000000000000001E-3</v>
      </c>
      <c r="R164" s="7">
        <f t="shared" si="29"/>
        <v>0</v>
      </c>
      <c r="S164" s="7">
        <f t="shared" si="30"/>
        <v>1035.1902</v>
      </c>
      <c r="T164" s="7">
        <f t="shared" si="31"/>
        <v>0</v>
      </c>
      <c r="U164" s="7">
        <f t="shared" si="32"/>
        <v>0</v>
      </c>
      <c r="V164" s="7">
        <f t="shared" si="33"/>
        <v>0</v>
      </c>
      <c r="W164" s="7">
        <f t="shared" si="34"/>
        <v>0</v>
      </c>
      <c r="X164" s="3">
        <f t="shared" si="35"/>
        <v>1035.1902</v>
      </c>
      <c r="Y164" s="4">
        <f t="shared" si="36"/>
        <v>5.0000000000000001E-3</v>
      </c>
      <c r="Z164" s="4">
        <f t="shared" si="37"/>
        <v>9.6925178683396551E-6</v>
      </c>
      <c r="AA164" s="8">
        <f t="shared" si="38"/>
        <v>2.7139050031351034E-2</v>
      </c>
      <c r="AB164">
        <v>1</v>
      </c>
      <c r="AC164" s="7">
        <f t="shared" si="39"/>
        <v>1665.6304319999999</v>
      </c>
      <c r="AD164" s="7">
        <f t="shared" si="40"/>
        <v>3.2288305448420593</v>
      </c>
      <c r="AE164" s="7">
        <f t="shared" si="41"/>
        <v>2.00671990212602</v>
      </c>
      <c r="AF164" s="4">
        <f t="shared" si="42"/>
        <v>2.5287867132861572E-5</v>
      </c>
    </row>
    <row r="165" spans="1:32" x14ac:dyDescent="0.25">
      <c r="A165">
        <v>335</v>
      </c>
      <c r="B165" s="7">
        <v>207850.82</v>
      </c>
      <c r="C165">
        <v>28</v>
      </c>
      <c r="D165" t="s">
        <v>14</v>
      </c>
      <c r="E165" s="4">
        <v>5.0000000000000001E-3</v>
      </c>
      <c r="F165" s="3">
        <v>0</v>
      </c>
      <c r="G165" s="3">
        <v>0</v>
      </c>
      <c r="H165" s="3">
        <v>0</v>
      </c>
      <c r="I165" s="4">
        <v>0</v>
      </c>
      <c r="J165" s="3">
        <v>0</v>
      </c>
      <c r="K165" s="4">
        <v>0</v>
      </c>
      <c r="L165" s="3">
        <v>0</v>
      </c>
      <c r="M165" s="4">
        <v>0</v>
      </c>
      <c r="N165" s="3">
        <v>0</v>
      </c>
      <c r="O165" s="4">
        <v>0</v>
      </c>
      <c r="P165" s="3">
        <v>0</v>
      </c>
      <c r="Q165" s="4">
        <v>0</v>
      </c>
      <c r="R165" s="7">
        <f t="shared" si="29"/>
        <v>1039.2541000000001</v>
      </c>
      <c r="S165" s="7">
        <f t="shared" si="30"/>
        <v>0</v>
      </c>
      <c r="T165" s="7">
        <f t="shared" si="31"/>
        <v>0</v>
      </c>
      <c r="U165" s="7">
        <f t="shared" si="32"/>
        <v>0</v>
      </c>
      <c r="V165" s="7">
        <f t="shared" si="33"/>
        <v>0</v>
      </c>
      <c r="W165" s="7">
        <f t="shared" si="34"/>
        <v>0</v>
      </c>
      <c r="X165" s="3">
        <f t="shared" si="35"/>
        <v>1039.2541000000001</v>
      </c>
      <c r="Y165" s="4">
        <f t="shared" si="36"/>
        <v>5.0000000000000001E-3</v>
      </c>
      <c r="Z165" s="4">
        <f t="shared" si="37"/>
        <v>9.7305682897647658E-6</v>
      </c>
      <c r="AA165" s="8">
        <f t="shared" si="38"/>
        <v>5.4491182422682687E-2</v>
      </c>
      <c r="AB165">
        <v>1</v>
      </c>
      <c r="AC165" s="7">
        <f t="shared" si="39"/>
        <v>1666.2806559999999</v>
      </c>
      <c r="AD165" s="7">
        <f t="shared" si="40"/>
        <v>3.2427715426244061</v>
      </c>
      <c r="AE165" s="7">
        <f t="shared" si="41"/>
        <v>2.0225065980936043</v>
      </c>
      <c r="AF165" s="4">
        <f t="shared" si="42"/>
        <v>2.53320056217147E-5</v>
      </c>
    </row>
    <row r="166" spans="1:32" x14ac:dyDescent="0.25">
      <c r="A166">
        <v>339</v>
      </c>
      <c r="B166" s="7">
        <v>214435.9</v>
      </c>
      <c r="C166">
        <v>18</v>
      </c>
      <c r="D166" t="s">
        <v>17</v>
      </c>
      <c r="E166" s="4">
        <v>0</v>
      </c>
      <c r="F166" s="3">
        <v>0</v>
      </c>
      <c r="G166" s="3">
        <v>0</v>
      </c>
      <c r="H166" s="3">
        <v>1000000</v>
      </c>
      <c r="I166" s="4">
        <v>5.0000000000000001E-3</v>
      </c>
      <c r="J166" s="3">
        <v>10000000</v>
      </c>
      <c r="K166" s="4">
        <v>2.5000000000000001E-3</v>
      </c>
      <c r="L166" s="3">
        <v>15000000</v>
      </c>
      <c r="M166" s="4">
        <v>1E-3</v>
      </c>
      <c r="N166" s="3">
        <v>20000000</v>
      </c>
      <c r="O166" s="4">
        <v>1E-3</v>
      </c>
      <c r="P166" s="3">
        <v>25000000</v>
      </c>
      <c r="Q166" s="4">
        <v>1E-3</v>
      </c>
      <c r="R166" s="7">
        <f t="shared" si="29"/>
        <v>0</v>
      </c>
      <c r="S166" s="7">
        <f t="shared" si="30"/>
        <v>1072.1795</v>
      </c>
      <c r="T166" s="7">
        <f t="shared" si="31"/>
        <v>0</v>
      </c>
      <c r="U166" s="7">
        <f t="shared" si="32"/>
        <v>0</v>
      </c>
      <c r="V166" s="7">
        <f t="shared" si="33"/>
        <v>0</v>
      </c>
      <c r="W166" s="7">
        <f t="shared" si="34"/>
        <v>0</v>
      </c>
      <c r="X166" s="3">
        <f t="shared" si="35"/>
        <v>1072.1795</v>
      </c>
      <c r="Y166" s="4">
        <f t="shared" si="36"/>
        <v>5.0000000000000001E-3</v>
      </c>
      <c r="Z166" s="4">
        <f t="shared" si="37"/>
        <v>1.0038849828579789E-5</v>
      </c>
      <c r="AA166" s="8">
        <f t="shared" si="38"/>
        <v>3.6139859382887239E-2</v>
      </c>
      <c r="AB166">
        <v>1</v>
      </c>
      <c r="AC166" s="7">
        <f t="shared" si="39"/>
        <v>1671.54872</v>
      </c>
      <c r="AD166" s="7">
        <f t="shared" si="40"/>
        <v>3.3560853162469528</v>
      </c>
      <c r="AE166" s="7">
        <f t="shared" si="41"/>
        <v>2.1526897979563526</v>
      </c>
      <c r="AF166" s="4">
        <f t="shared" si="42"/>
        <v>2.5689612206740127E-5</v>
      </c>
    </row>
    <row r="167" spans="1:32" x14ac:dyDescent="0.25">
      <c r="A167">
        <v>341</v>
      </c>
      <c r="B167" s="7">
        <v>219530.37</v>
      </c>
      <c r="C167">
        <v>11</v>
      </c>
      <c r="D167" t="s">
        <v>17</v>
      </c>
      <c r="E167" s="4">
        <v>0</v>
      </c>
      <c r="F167" s="3">
        <v>0</v>
      </c>
      <c r="G167" s="3">
        <v>0</v>
      </c>
      <c r="H167" s="3">
        <v>2100000</v>
      </c>
      <c r="I167" s="4">
        <v>5.0000000000000001E-3</v>
      </c>
      <c r="J167" s="3">
        <v>20000000</v>
      </c>
      <c r="K167" s="4">
        <v>2.5000000000000001E-3</v>
      </c>
      <c r="L167" s="3">
        <v>25000000</v>
      </c>
      <c r="M167" s="4">
        <v>1.1999999999999999E-3</v>
      </c>
      <c r="N167" s="3">
        <v>30000000</v>
      </c>
      <c r="O167" s="4">
        <v>1.1999999999999999E-3</v>
      </c>
      <c r="P167" s="3">
        <v>33600000</v>
      </c>
      <c r="Q167" s="4">
        <v>1.1999999999999999E-3</v>
      </c>
      <c r="R167" s="7">
        <f t="shared" si="29"/>
        <v>0</v>
      </c>
      <c r="S167" s="7">
        <f t="shared" si="30"/>
        <v>1097.65185</v>
      </c>
      <c r="T167" s="7">
        <f t="shared" si="31"/>
        <v>0</v>
      </c>
      <c r="U167" s="7">
        <f t="shared" si="32"/>
        <v>0</v>
      </c>
      <c r="V167" s="7">
        <f t="shared" si="33"/>
        <v>0</v>
      </c>
      <c r="W167" s="7">
        <f t="shared" si="34"/>
        <v>0</v>
      </c>
      <c r="X167" s="3">
        <f t="shared" si="35"/>
        <v>1097.65185</v>
      </c>
      <c r="Y167" s="4">
        <f t="shared" si="36"/>
        <v>5.0000000000000001E-3</v>
      </c>
      <c r="Z167" s="4">
        <f t="shared" si="37"/>
        <v>1.0277348229669367E-5</v>
      </c>
      <c r="AA167" s="8">
        <f t="shared" si="38"/>
        <v>2.2610166105272608E-2</v>
      </c>
      <c r="AB167">
        <v>1</v>
      </c>
      <c r="AC167" s="7">
        <f t="shared" si="39"/>
        <v>1675.624296</v>
      </c>
      <c r="AD167" s="7">
        <f t="shared" si="40"/>
        <v>3.4441948784173162</v>
      </c>
      <c r="AE167" s="7">
        <f t="shared" si="41"/>
        <v>2.2561900594781612</v>
      </c>
      <c r="AF167" s="4">
        <f t="shared" si="42"/>
        <v>2.5966270352004044E-5</v>
      </c>
    </row>
    <row r="168" spans="1:32" x14ac:dyDescent="0.25">
      <c r="A168">
        <v>343</v>
      </c>
      <c r="B168" s="7">
        <v>221139.94</v>
      </c>
      <c r="C168">
        <v>3</v>
      </c>
      <c r="D168" t="s">
        <v>14</v>
      </c>
      <c r="E168" s="4">
        <v>5.0000000000000001E-3</v>
      </c>
      <c r="F168" s="3">
        <v>0</v>
      </c>
      <c r="G168" s="3">
        <v>0</v>
      </c>
      <c r="H168" s="3">
        <v>0</v>
      </c>
      <c r="I168" s="4">
        <v>0</v>
      </c>
      <c r="J168" s="3">
        <v>0</v>
      </c>
      <c r="K168" s="4">
        <v>0</v>
      </c>
      <c r="L168" s="3">
        <v>0</v>
      </c>
      <c r="M168" s="4">
        <v>0</v>
      </c>
      <c r="N168" s="3">
        <v>0</v>
      </c>
      <c r="O168" s="4">
        <v>0</v>
      </c>
      <c r="P168" s="3">
        <v>0</v>
      </c>
      <c r="Q168" s="4">
        <v>0</v>
      </c>
      <c r="R168" s="7">
        <f t="shared" si="29"/>
        <v>1105.6997000000001</v>
      </c>
      <c r="S168" s="7">
        <f t="shared" si="30"/>
        <v>0</v>
      </c>
      <c r="T168" s="7">
        <f t="shared" si="31"/>
        <v>0</v>
      </c>
      <c r="U168" s="7">
        <f t="shared" si="32"/>
        <v>0</v>
      </c>
      <c r="V168" s="7">
        <f t="shared" si="33"/>
        <v>0</v>
      </c>
      <c r="W168" s="7">
        <f t="shared" si="34"/>
        <v>0</v>
      </c>
      <c r="X168" s="3">
        <f t="shared" si="35"/>
        <v>1105.6997000000001</v>
      </c>
      <c r="Y168" s="4">
        <f t="shared" si="36"/>
        <v>5.0000000000000001E-3</v>
      </c>
      <c r="Z168" s="4">
        <f t="shared" si="37"/>
        <v>1.0352700498196172E-5</v>
      </c>
      <c r="AA168" s="8">
        <f t="shared" si="38"/>
        <v>6.2116202989177033E-3</v>
      </c>
      <c r="AB168">
        <v>1</v>
      </c>
      <c r="AC168" s="7">
        <f t="shared" si="39"/>
        <v>1676.9119519999999</v>
      </c>
      <c r="AD168" s="7">
        <f t="shared" si="40"/>
        <v>3.4721134401803031</v>
      </c>
      <c r="AE168" s="7">
        <f t="shared" si="41"/>
        <v>2.289395567009072</v>
      </c>
      <c r="AF168" s="4">
        <f t="shared" si="42"/>
        <v>2.6053678983495133E-5</v>
      </c>
    </row>
    <row r="169" spans="1:32" x14ac:dyDescent="0.25">
      <c r="A169">
        <v>345</v>
      </c>
      <c r="B169" s="7">
        <v>222655.46</v>
      </c>
      <c r="C169">
        <v>6</v>
      </c>
      <c r="D169" t="s">
        <v>14</v>
      </c>
      <c r="E169" s="4">
        <v>5.0000000000000001E-3</v>
      </c>
      <c r="F169" s="3">
        <v>0</v>
      </c>
      <c r="G169" s="3">
        <v>0</v>
      </c>
      <c r="H169" s="3">
        <v>0</v>
      </c>
      <c r="I169" s="4">
        <v>0</v>
      </c>
      <c r="J169" s="3">
        <v>0</v>
      </c>
      <c r="K169" s="4">
        <v>0</v>
      </c>
      <c r="L169" s="3">
        <v>0</v>
      </c>
      <c r="M169" s="4">
        <v>0</v>
      </c>
      <c r="N169" s="3">
        <v>0</v>
      </c>
      <c r="O169" s="4">
        <v>0</v>
      </c>
      <c r="P169" s="3">
        <v>0</v>
      </c>
      <c r="Q169" s="4">
        <v>0</v>
      </c>
      <c r="R169" s="7">
        <f t="shared" si="29"/>
        <v>1113.2773</v>
      </c>
      <c r="S169" s="7">
        <f t="shared" si="30"/>
        <v>0</v>
      </c>
      <c r="T169" s="7">
        <f t="shared" si="31"/>
        <v>0</v>
      </c>
      <c r="U169" s="7">
        <f t="shared" si="32"/>
        <v>0</v>
      </c>
      <c r="V169" s="7">
        <f t="shared" si="33"/>
        <v>0</v>
      </c>
      <c r="W169" s="7">
        <f t="shared" si="34"/>
        <v>0</v>
      </c>
      <c r="X169" s="3">
        <f t="shared" si="35"/>
        <v>1113.2773</v>
      </c>
      <c r="Y169" s="4">
        <f t="shared" si="36"/>
        <v>5.0000000000000001E-3</v>
      </c>
      <c r="Z169" s="4">
        <f t="shared" si="37"/>
        <v>1.0423649801424826E-5</v>
      </c>
      <c r="AA169" s="8">
        <f t="shared" si="38"/>
        <v>1.2508379761709792E-2</v>
      </c>
      <c r="AB169">
        <v>1</v>
      </c>
      <c r="AC169" s="7">
        <f t="shared" si="39"/>
        <v>1678.124368</v>
      </c>
      <c r="AD169" s="7">
        <f t="shared" si="40"/>
        <v>3.4984361470538725</v>
      </c>
      <c r="AE169" s="7">
        <f t="shared" si="41"/>
        <v>2.3208825414151533</v>
      </c>
      <c r="AF169" s="4">
        <f t="shared" si="42"/>
        <v>2.6135980175240373E-5</v>
      </c>
    </row>
    <row r="170" spans="1:32" x14ac:dyDescent="0.25">
      <c r="A170">
        <v>347</v>
      </c>
      <c r="B170" s="7">
        <v>224729.82</v>
      </c>
      <c r="C170">
        <v>2</v>
      </c>
      <c r="D170" t="s">
        <v>14</v>
      </c>
      <c r="E170" s="4">
        <v>5.0000000000000001E-3</v>
      </c>
      <c r="F170" s="3">
        <v>0</v>
      </c>
      <c r="G170" s="3">
        <v>0</v>
      </c>
      <c r="H170" s="3">
        <v>0</v>
      </c>
      <c r="I170" s="4">
        <v>0</v>
      </c>
      <c r="J170" s="3">
        <v>0</v>
      </c>
      <c r="K170" s="4">
        <v>0</v>
      </c>
      <c r="L170" s="3">
        <v>0</v>
      </c>
      <c r="M170" s="4">
        <v>0</v>
      </c>
      <c r="N170" s="3">
        <v>0</v>
      </c>
      <c r="O170" s="4">
        <v>0</v>
      </c>
      <c r="P170" s="3">
        <v>0</v>
      </c>
      <c r="Q170" s="4">
        <v>0</v>
      </c>
      <c r="R170" s="7">
        <f t="shared" si="29"/>
        <v>1123.6491000000001</v>
      </c>
      <c r="S170" s="7">
        <f t="shared" si="30"/>
        <v>0</v>
      </c>
      <c r="T170" s="7">
        <f t="shared" si="31"/>
        <v>0</v>
      </c>
      <c r="U170" s="7">
        <f t="shared" si="32"/>
        <v>0</v>
      </c>
      <c r="V170" s="7">
        <f t="shared" si="33"/>
        <v>0</v>
      </c>
      <c r="W170" s="7">
        <f t="shared" si="34"/>
        <v>0</v>
      </c>
      <c r="X170" s="3">
        <f t="shared" si="35"/>
        <v>1123.6491000000001</v>
      </c>
      <c r="Y170" s="4">
        <f t="shared" si="36"/>
        <v>5.0000000000000001E-3</v>
      </c>
      <c r="Z170" s="4">
        <f t="shared" si="37"/>
        <v>1.0520761285697809E-5</v>
      </c>
      <c r="AA170" s="8">
        <f t="shared" si="38"/>
        <v>4.2083045142791231E-3</v>
      </c>
      <c r="AB170">
        <v>1</v>
      </c>
      <c r="AC170" s="7">
        <f t="shared" si="39"/>
        <v>1679.783856</v>
      </c>
      <c r="AD170" s="7">
        <f t="shared" si="40"/>
        <v>3.5345209921089964</v>
      </c>
      <c r="AE170" s="7">
        <f t="shared" si="41"/>
        <v>2.3643287899978369</v>
      </c>
      <c r="AF170" s="4">
        <f t="shared" si="42"/>
        <v>2.624862949699703E-5</v>
      </c>
    </row>
    <row r="171" spans="1:32" x14ac:dyDescent="0.25">
      <c r="A171">
        <v>350</v>
      </c>
      <c r="B171" s="7">
        <v>227134.32</v>
      </c>
      <c r="C171">
        <v>5</v>
      </c>
      <c r="D171" t="s">
        <v>14</v>
      </c>
      <c r="E171" s="4">
        <v>5.0000000000000001E-3</v>
      </c>
      <c r="F171" s="3">
        <v>0</v>
      </c>
      <c r="G171" s="3">
        <v>0</v>
      </c>
      <c r="H171" s="3">
        <v>0</v>
      </c>
      <c r="I171" s="4">
        <v>0</v>
      </c>
      <c r="J171" s="3">
        <v>0</v>
      </c>
      <c r="K171" s="4">
        <v>0</v>
      </c>
      <c r="L171" s="3">
        <v>0</v>
      </c>
      <c r="M171" s="4">
        <v>0</v>
      </c>
      <c r="N171" s="3">
        <v>0</v>
      </c>
      <c r="O171" s="4">
        <v>0</v>
      </c>
      <c r="P171" s="3">
        <v>0</v>
      </c>
      <c r="Q171" s="4">
        <v>0</v>
      </c>
      <c r="R171" s="7">
        <f t="shared" si="29"/>
        <v>1135.6716000000001</v>
      </c>
      <c r="S171" s="7">
        <f t="shared" si="30"/>
        <v>0</v>
      </c>
      <c r="T171" s="7">
        <f t="shared" si="31"/>
        <v>0</v>
      </c>
      <c r="U171" s="7">
        <f t="shared" si="32"/>
        <v>0</v>
      </c>
      <c r="V171" s="7">
        <f t="shared" si="33"/>
        <v>0</v>
      </c>
      <c r="W171" s="7">
        <f t="shared" si="34"/>
        <v>0</v>
      </c>
      <c r="X171" s="3">
        <f t="shared" si="35"/>
        <v>1135.6716000000001</v>
      </c>
      <c r="Y171" s="4">
        <f t="shared" si="36"/>
        <v>5.0000000000000001E-3</v>
      </c>
      <c r="Z171" s="4">
        <f t="shared" si="37"/>
        <v>1.0633328325138593E-5</v>
      </c>
      <c r="AA171" s="8">
        <f t="shared" si="38"/>
        <v>1.0633328325138592E-2</v>
      </c>
      <c r="AB171">
        <v>1</v>
      </c>
      <c r="AC171" s="7">
        <f t="shared" si="39"/>
        <v>1681.7074560000001</v>
      </c>
      <c r="AD171" s="7">
        <f t="shared" si="40"/>
        <v>3.5764295052963129</v>
      </c>
      <c r="AE171" s="7">
        <f t="shared" si="41"/>
        <v>2.4151937984670933</v>
      </c>
      <c r="AF171" s="4">
        <f t="shared" si="42"/>
        <v>2.6379207262748342E-5</v>
      </c>
    </row>
    <row r="172" spans="1:32" x14ac:dyDescent="0.25">
      <c r="A172">
        <v>351</v>
      </c>
      <c r="B172" s="7">
        <v>229441.67</v>
      </c>
      <c r="C172">
        <v>6</v>
      </c>
      <c r="D172" t="s">
        <v>14</v>
      </c>
      <c r="E172" s="4">
        <v>5.0000000000000001E-3</v>
      </c>
      <c r="F172" s="3">
        <v>0</v>
      </c>
      <c r="G172" s="3">
        <v>0</v>
      </c>
      <c r="H172" s="3">
        <v>0</v>
      </c>
      <c r="I172" s="4">
        <v>0</v>
      </c>
      <c r="J172" s="3">
        <v>0</v>
      </c>
      <c r="K172" s="4">
        <v>0</v>
      </c>
      <c r="L172" s="3">
        <v>0</v>
      </c>
      <c r="M172" s="4">
        <v>0</v>
      </c>
      <c r="N172" s="3">
        <v>0</v>
      </c>
      <c r="O172" s="4">
        <v>0</v>
      </c>
      <c r="P172" s="3">
        <v>0</v>
      </c>
      <c r="Q172" s="4">
        <v>0</v>
      </c>
      <c r="R172" s="7">
        <f t="shared" si="29"/>
        <v>1147.2083500000001</v>
      </c>
      <c r="S172" s="7">
        <f t="shared" si="30"/>
        <v>0</v>
      </c>
      <c r="T172" s="7">
        <f t="shared" si="31"/>
        <v>0</v>
      </c>
      <c r="U172" s="7">
        <f t="shared" si="32"/>
        <v>0</v>
      </c>
      <c r="V172" s="7">
        <f t="shared" si="33"/>
        <v>0</v>
      </c>
      <c r="W172" s="7">
        <f t="shared" si="34"/>
        <v>0</v>
      </c>
      <c r="X172" s="3">
        <f t="shared" si="35"/>
        <v>1147.2083500000001</v>
      </c>
      <c r="Y172" s="4">
        <f t="shared" si="36"/>
        <v>5.0000000000000001E-3</v>
      </c>
      <c r="Z172" s="4">
        <f t="shared" si="37"/>
        <v>1.0741347272301702E-5</v>
      </c>
      <c r="AA172" s="8">
        <f t="shared" si="38"/>
        <v>1.2889616726762042E-2</v>
      </c>
      <c r="AB172">
        <v>1</v>
      </c>
      <c r="AC172" s="7">
        <f t="shared" si="39"/>
        <v>1683.5533359999999</v>
      </c>
      <c r="AD172" s="7">
        <f t="shared" si="40"/>
        <v>3.6167262066836061</v>
      </c>
      <c r="AE172" s="7">
        <f t="shared" si="41"/>
        <v>2.4645126562068476</v>
      </c>
      <c r="AF172" s="4">
        <f t="shared" si="42"/>
        <v>2.6504509241457548E-5</v>
      </c>
    </row>
    <row r="173" spans="1:32" x14ac:dyDescent="0.25">
      <c r="A173">
        <v>357</v>
      </c>
      <c r="B173" s="7">
        <v>239777.05</v>
      </c>
      <c r="C173">
        <v>8</v>
      </c>
      <c r="D173" t="s">
        <v>14</v>
      </c>
      <c r="E173" s="4">
        <v>5.0000000000000001E-3</v>
      </c>
      <c r="F173" s="3">
        <v>0</v>
      </c>
      <c r="G173" s="3">
        <v>0</v>
      </c>
      <c r="H173" s="3">
        <v>0</v>
      </c>
      <c r="I173" s="4">
        <v>0</v>
      </c>
      <c r="J173" s="3">
        <v>0</v>
      </c>
      <c r="K173" s="4">
        <v>0</v>
      </c>
      <c r="L173" s="3">
        <v>0</v>
      </c>
      <c r="M173" s="4">
        <v>0</v>
      </c>
      <c r="N173" s="3">
        <v>0</v>
      </c>
      <c r="O173" s="4">
        <v>0</v>
      </c>
      <c r="P173" s="3">
        <v>0</v>
      </c>
      <c r="Q173" s="4">
        <v>0</v>
      </c>
      <c r="R173" s="7">
        <f t="shared" si="29"/>
        <v>1198.88525</v>
      </c>
      <c r="S173" s="7">
        <f t="shared" si="30"/>
        <v>0</v>
      </c>
      <c r="T173" s="7">
        <f t="shared" si="31"/>
        <v>0</v>
      </c>
      <c r="U173" s="7">
        <f t="shared" si="32"/>
        <v>0</v>
      </c>
      <c r="V173" s="7">
        <f t="shared" si="33"/>
        <v>0</v>
      </c>
      <c r="W173" s="7">
        <f t="shared" si="34"/>
        <v>0</v>
      </c>
      <c r="X173" s="3">
        <f t="shared" si="35"/>
        <v>1198.88525</v>
      </c>
      <c r="Y173" s="4">
        <f t="shared" si="36"/>
        <v>5.0000000000000001E-3</v>
      </c>
      <c r="Z173" s="4">
        <f t="shared" si="37"/>
        <v>1.1225199685732972E-5</v>
      </c>
      <c r="AA173" s="8">
        <f t="shared" si="38"/>
        <v>1.7960319497172757E-2</v>
      </c>
      <c r="AB173">
        <v>1</v>
      </c>
      <c r="AC173" s="7">
        <f t="shared" si="39"/>
        <v>1691.8216400000001</v>
      </c>
      <c r="AD173" s="7">
        <f t="shared" si="40"/>
        <v>3.7982071483288489</v>
      </c>
      <c r="AE173" s="7">
        <f t="shared" si="41"/>
        <v>2.6915452663059796</v>
      </c>
      <c r="AF173" s="4">
        <f t="shared" si="42"/>
        <v>2.7065778041037829E-5</v>
      </c>
    </row>
    <row r="174" spans="1:32" x14ac:dyDescent="0.25">
      <c r="A174">
        <v>359</v>
      </c>
      <c r="B174" s="7">
        <v>241458.49</v>
      </c>
      <c r="C174">
        <v>36</v>
      </c>
      <c r="D174" t="s">
        <v>14</v>
      </c>
      <c r="E174" s="4">
        <v>5.0000000000000001E-3</v>
      </c>
      <c r="F174" s="3">
        <v>0</v>
      </c>
      <c r="G174" s="3">
        <v>0</v>
      </c>
      <c r="H174" s="3">
        <v>0</v>
      </c>
      <c r="I174" s="4">
        <v>0</v>
      </c>
      <c r="J174" s="3">
        <v>0</v>
      </c>
      <c r="K174" s="4">
        <v>0</v>
      </c>
      <c r="L174" s="3">
        <v>0</v>
      </c>
      <c r="M174" s="4">
        <v>0</v>
      </c>
      <c r="N174" s="3">
        <v>0</v>
      </c>
      <c r="O174" s="4">
        <v>0</v>
      </c>
      <c r="P174" s="3">
        <v>0</v>
      </c>
      <c r="Q174" s="4">
        <v>0</v>
      </c>
      <c r="R174" s="7">
        <f t="shared" si="29"/>
        <v>1207.2924499999999</v>
      </c>
      <c r="S174" s="7">
        <f t="shared" si="30"/>
        <v>0</v>
      </c>
      <c r="T174" s="7">
        <f t="shared" si="31"/>
        <v>0</v>
      </c>
      <c r="U174" s="7">
        <f t="shared" si="32"/>
        <v>0</v>
      </c>
      <c r="V174" s="7">
        <f t="shared" si="33"/>
        <v>0</v>
      </c>
      <c r="W174" s="7">
        <f t="shared" si="34"/>
        <v>0</v>
      </c>
      <c r="X174" s="3">
        <f t="shared" si="35"/>
        <v>1207.2924499999999</v>
      </c>
      <c r="Y174" s="4">
        <f t="shared" si="36"/>
        <v>5.0000000000000001E-3</v>
      </c>
      <c r="Z174" s="4">
        <f t="shared" si="37"/>
        <v>1.130391655942701E-5</v>
      </c>
      <c r="AA174" s="8">
        <f t="shared" si="38"/>
        <v>8.1388199227874478E-2</v>
      </c>
      <c r="AB174">
        <v>1</v>
      </c>
      <c r="AC174" s="7">
        <f t="shared" si="39"/>
        <v>1873.166792</v>
      </c>
      <c r="AD174" s="7">
        <f t="shared" si="40"/>
        <v>4.2348242237315139</v>
      </c>
      <c r="AE174" s="7">
        <f t="shared" si="41"/>
        <v>2.7294266235252413</v>
      </c>
      <c r="AF174" s="4">
        <f t="shared" si="42"/>
        <v>2.8842435183193415E-5</v>
      </c>
    </row>
    <row r="175" spans="1:32" x14ac:dyDescent="0.25">
      <c r="A175">
        <v>362</v>
      </c>
      <c r="B175" s="7">
        <v>245756.93</v>
      </c>
      <c r="C175">
        <v>25</v>
      </c>
      <c r="D175" t="s">
        <v>14</v>
      </c>
      <c r="E175" s="4">
        <v>5.0000000000000001E-3</v>
      </c>
      <c r="F175" s="3">
        <v>0</v>
      </c>
      <c r="G175" s="3">
        <v>0</v>
      </c>
      <c r="H175" s="3">
        <v>0</v>
      </c>
      <c r="I175" s="4">
        <v>0</v>
      </c>
      <c r="J175" s="3">
        <v>0</v>
      </c>
      <c r="K175" s="4">
        <v>0</v>
      </c>
      <c r="L175" s="3">
        <v>0</v>
      </c>
      <c r="M175" s="4">
        <v>0</v>
      </c>
      <c r="N175" s="3">
        <v>0</v>
      </c>
      <c r="O175" s="4">
        <v>0</v>
      </c>
      <c r="P175" s="3">
        <v>0</v>
      </c>
      <c r="Q175" s="4">
        <v>0</v>
      </c>
      <c r="R175" s="7">
        <f t="shared" si="29"/>
        <v>1228.7846500000001</v>
      </c>
      <c r="S175" s="7">
        <f t="shared" si="30"/>
        <v>0</v>
      </c>
      <c r="T175" s="7">
        <f t="shared" si="31"/>
        <v>0</v>
      </c>
      <c r="U175" s="7">
        <f t="shared" si="32"/>
        <v>0</v>
      </c>
      <c r="V175" s="7">
        <f t="shared" si="33"/>
        <v>0</v>
      </c>
      <c r="W175" s="7">
        <f t="shared" si="34"/>
        <v>0</v>
      </c>
      <c r="X175" s="3">
        <f t="shared" si="35"/>
        <v>1228.7846500000001</v>
      </c>
      <c r="Y175" s="4">
        <f t="shared" si="36"/>
        <v>5.0000000000000001E-3</v>
      </c>
      <c r="Z175" s="4">
        <f t="shared" si="37"/>
        <v>1.1505148692932457E-5</v>
      </c>
      <c r="AA175" s="8">
        <f t="shared" si="38"/>
        <v>5.7525743464662285E-2</v>
      </c>
      <c r="AB175">
        <v>1</v>
      </c>
      <c r="AC175" s="7">
        <f t="shared" si="39"/>
        <v>1696.605544</v>
      </c>
      <c r="AD175" s="7">
        <f t="shared" si="40"/>
        <v>3.9039398113947121</v>
      </c>
      <c r="AE175" s="7">
        <f t="shared" si="41"/>
        <v>2.8274700219685935</v>
      </c>
      <c r="AF175" s="4">
        <f t="shared" si="42"/>
        <v>2.7390518889389223E-5</v>
      </c>
    </row>
    <row r="176" spans="1:32" x14ac:dyDescent="0.25">
      <c r="A176">
        <v>364</v>
      </c>
      <c r="B176" s="7">
        <v>248897.82</v>
      </c>
      <c r="C176">
        <v>12</v>
      </c>
      <c r="D176" t="s">
        <v>17</v>
      </c>
      <c r="E176" s="4">
        <v>0</v>
      </c>
      <c r="F176" s="3">
        <v>0</v>
      </c>
      <c r="G176" s="3">
        <v>0</v>
      </c>
      <c r="H176" s="3">
        <v>500000</v>
      </c>
      <c r="I176" s="4">
        <v>5.0000000000000001E-3</v>
      </c>
      <c r="J176" s="3">
        <v>3000000</v>
      </c>
      <c r="K176" s="4">
        <v>4.0000000000000001E-3</v>
      </c>
      <c r="L176" s="3">
        <v>5000000</v>
      </c>
      <c r="M176" s="4">
        <v>3.2000000000000002E-3</v>
      </c>
      <c r="N176" s="3">
        <v>10000000</v>
      </c>
      <c r="O176" s="4">
        <v>3.2000000000000002E-3</v>
      </c>
      <c r="P176" s="3">
        <v>20000000</v>
      </c>
      <c r="Q176" s="4">
        <v>3.2000000000000002E-3</v>
      </c>
      <c r="R176" s="7">
        <f t="shared" si="29"/>
        <v>0</v>
      </c>
      <c r="S176" s="7">
        <f t="shared" si="30"/>
        <v>1244.4891</v>
      </c>
      <c r="T176" s="7">
        <f t="shared" si="31"/>
        <v>0</v>
      </c>
      <c r="U176" s="7">
        <f t="shared" si="32"/>
        <v>0</v>
      </c>
      <c r="V176" s="7">
        <f t="shared" si="33"/>
        <v>0</v>
      </c>
      <c r="W176" s="7">
        <f t="shared" si="34"/>
        <v>0</v>
      </c>
      <c r="X176" s="3">
        <f t="shared" si="35"/>
        <v>1244.4891</v>
      </c>
      <c r="Y176" s="4">
        <f t="shared" si="36"/>
        <v>5.0000000000000001E-3</v>
      </c>
      <c r="Z176" s="4">
        <f t="shared" si="37"/>
        <v>1.1652189944131944E-5</v>
      </c>
      <c r="AA176" s="8">
        <f t="shared" si="38"/>
        <v>2.7965255865916666E-2</v>
      </c>
      <c r="AB176">
        <v>1</v>
      </c>
      <c r="AC176" s="7">
        <f t="shared" si="39"/>
        <v>1699.118256</v>
      </c>
      <c r="AD176" s="7">
        <f t="shared" si="40"/>
        <v>3.9596897312908408</v>
      </c>
      <c r="AE176" s="7">
        <f t="shared" si="41"/>
        <v>2.9002046753203627</v>
      </c>
      <c r="AF176" s="4">
        <f t="shared" si="42"/>
        <v>2.7561086740780631E-5</v>
      </c>
    </row>
    <row r="177" spans="1:32" x14ac:dyDescent="0.25">
      <c r="A177">
        <v>368</v>
      </c>
      <c r="B177" s="7">
        <v>250813.48</v>
      </c>
      <c r="C177">
        <v>1</v>
      </c>
      <c r="D177" t="s">
        <v>14</v>
      </c>
      <c r="E177" s="4">
        <v>5.0000000000000001E-3</v>
      </c>
      <c r="F177" s="3">
        <v>0</v>
      </c>
      <c r="G177" s="3">
        <v>0</v>
      </c>
      <c r="H177" s="3">
        <v>0</v>
      </c>
      <c r="I177" s="4">
        <v>0</v>
      </c>
      <c r="J177" s="3">
        <v>0</v>
      </c>
      <c r="K177" s="4">
        <v>0</v>
      </c>
      <c r="L177" s="3">
        <v>0</v>
      </c>
      <c r="M177" s="4">
        <v>0</v>
      </c>
      <c r="N177" s="3">
        <v>0</v>
      </c>
      <c r="O177" s="4">
        <v>0</v>
      </c>
      <c r="P177" s="3">
        <v>0</v>
      </c>
      <c r="Q177" s="4">
        <v>0</v>
      </c>
      <c r="R177" s="7">
        <f t="shared" si="29"/>
        <v>1254.0674000000001</v>
      </c>
      <c r="S177" s="7">
        <f t="shared" si="30"/>
        <v>0</v>
      </c>
      <c r="T177" s="7">
        <f t="shared" si="31"/>
        <v>0</v>
      </c>
      <c r="U177" s="7">
        <f t="shared" si="32"/>
        <v>0</v>
      </c>
      <c r="V177" s="7">
        <f t="shared" si="33"/>
        <v>0</v>
      </c>
      <c r="W177" s="7">
        <f t="shared" si="34"/>
        <v>0</v>
      </c>
      <c r="X177" s="3">
        <f t="shared" si="35"/>
        <v>1254.0674000000001</v>
      </c>
      <c r="Y177" s="4">
        <f t="shared" si="36"/>
        <v>5.0000000000000001E-3</v>
      </c>
      <c r="Z177" s="4">
        <f t="shared" si="37"/>
        <v>1.1741871863356369E-5</v>
      </c>
      <c r="AA177" s="8">
        <f t="shared" si="38"/>
        <v>2.3483743726712739E-3</v>
      </c>
      <c r="AB177">
        <v>1</v>
      </c>
      <c r="AC177" s="7">
        <f t="shared" si="39"/>
        <v>1700.6507839999999</v>
      </c>
      <c r="AD177" s="7">
        <f t="shared" si="40"/>
        <v>3.9937647180089102</v>
      </c>
      <c r="AE177" s="7">
        <f t="shared" si="41"/>
        <v>2.9450197437624959</v>
      </c>
      <c r="AF177" s="4">
        <f t="shared" si="42"/>
        <v>2.7665117767080962E-5</v>
      </c>
    </row>
    <row r="178" spans="1:32" x14ac:dyDescent="0.25">
      <c r="A178">
        <v>370</v>
      </c>
      <c r="B178" s="7">
        <v>253917.34</v>
      </c>
      <c r="C178">
        <v>5</v>
      </c>
      <c r="D178" t="s">
        <v>14</v>
      </c>
      <c r="E178" s="4">
        <v>5.0000000000000001E-3</v>
      </c>
      <c r="F178" s="3">
        <v>0</v>
      </c>
      <c r="G178" s="3">
        <v>0</v>
      </c>
      <c r="H178" s="3">
        <v>0</v>
      </c>
      <c r="I178" s="4">
        <v>0</v>
      </c>
      <c r="J178" s="3">
        <v>0</v>
      </c>
      <c r="K178" s="4">
        <v>0</v>
      </c>
      <c r="L178" s="3">
        <v>0</v>
      </c>
      <c r="M178" s="4">
        <v>0</v>
      </c>
      <c r="N178" s="3">
        <v>0</v>
      </c>
      <c r="O178" s="4">
        <v>0</v>
      </c>
      <c r="P178" s="3">
        <v>0</v>
      </c>
      <c r="Q178" s="4">
        <v>0</v>
      </c>
      <c r="R178" s="7">
        <f t="shared" si="29"/>
        <v>1269.5867000000001</v>
      </c>
      <c r="S178" s="7">
        <f t="shared" si="30"/>
        <v>0</v>
      </c>
      <c r="T178" s="7">
        <f t="shared" si="31"/>
        <v>0</v>
      </c>
      <c r="U178" s="7">
        <f t="shared" si="32"/>
        <v>0</v>
      </c>
      <c r="V178" s="7">
        <f t="shared" si="33"/>
        <v>0</v>
      </c>
      <c r="W178" s="7">
        <f t="shared" si="34"/>
        <v>0</v>
      </c>
      <c r="X178" s="3">
        <f t="shared" si="35"/>
        <v>1269.5867000000001</v>
      </c>
      <c r="Y178" s="4">
        <f t="shared" si="36"/>
        <v>5.0000000000000001E-3</v>
      </c>
      <c r="Z178" s="4">
        <f t="shared" si="37"/>
        <v>1.1887179549377859E-5</v>
      </c>
      <c r="AA178" s="8">
        <f t="shared" si="38"/>
        <v>1.1887179549377859E-2</v>
      </c>
      <c r="AB178">
        <v>1</v>
      </c>
      <c r="AC178" s="7">
        <f t="shared" si="39"/>
        <v>1703.1338719999999</v>
      </c>
      <c r="AD178" s="7">
        <f t="shared" si="40"/>
        <v>4.0490916266182255</v>
      </c>
      <c r="AE178" s="7">
        <f t="shared" si="41"/>
        <v>3.0183610112804247</v>
      </c>
      <c r="AF178" s="4">
        <f t="shared" si="42"/>
        <v>2.7833674682865893E-5</v>
      </c>
    </row>
    <row r="179" spans="1:32" x14ac:dyDescent="0.25">
      <c r="A179">
        <v>387</v>
      </c>
      <c r="B179" s="7">
        <v>268270.21999999997</v>
      </c>
      <c r="C179">
        <v>7</v>
      </c>
      <c r="D179" t="s">
        <v>14</v>
      </c>
      <c r="E179" s="4">
        <v>5.0000000000000001E-3</v>
      </c>
      <c r="F179" s="3">
        <v>0</v>
      </c>
      <c r="G179" s="3">
        <v>0</v>
      </c>
      <c r="H179" s="3">
        <v>0</v>
      </c>
      <c r="I179" s="4">
        <v>0</v>
      </c>
      <c r="J179" s="3">
        <v>0</v>
      </c>
      <c r="K179" s="4">
        <v>0</v>
      </c>
      <c r="L179" s="3">
        <v>0</v>
      </c>
      <c r="M179" s="4">
        <v>0</v>
      </c>
      <c r="N179" s="3">
        <v>0</v>
      </c>
      <c r="O179" s="4">
        <v>0</v>
      </c>
      <c r="P179" s="3">
        <v>0</v>
      </c>
      <c r="Q179" s="4">
        <v>0</v>
      </c>
      <c r="R179" s="7">
        <f t="shared" si="29"/>
        <v>1341.3510999999999</v>
      </c>
      <c r="S179" s="7">
        <f t="shared" si="30"/>
        <v>0</v>
      </c>
      <c r="T179" s="7">
        <f t="shared" si="31"/>
        <v>0</v>
      </c>
      <c r="U179" s="7">
        <f t="shared" si="32"/>
        <v>0</v>
      </c>
      <c r="V179" s="7">
        <f t="shared" si="33"/>
        <v>0</v>
      </c>
      <c r="W179" s="7">
        <f t="shared" si="34"/>
        <v>0</v>
      </c>
      <c r="X179" s="3">
        <f t="shared" si="35"/>
        <v>1341.3510999999999</v>
      </c>
      <c r="Y179" s="4">
        <f t="shared" si="36"/>
        <v>5.0000000000000001E-3</v>
      </c>
      <c r="Z179" s="4">
        <f t="shared" si="37"/>
        <v>1.2559111846757292E-5</v>
      </c>
      <c r="AA179" s="8">
        <f t="shared" si="38"/>
        <v>1.7582756585460206E-2</v>
      </c>
      <c r="AB179">
        <v>1</v>
      </c>
      <c r="AC179" s="7">
        <f t="shared" si="39"/>
        <v>1714.616176</v>
      </c>
      <c r="AD179" s="7">
        <f t="shared" si="40"/>
        <v>4.3068112657286566</v>
      </c>
      <c r="AE179" s="7">
        <f t="shared" si="41"/>
        <v>3.3692356981341844</v>
      </c>
      <c r="AF179" s="4">
        <f t="shared" si="42"/>
        <v>2.8613116147826032E-5</v>
      </c>
    </row>
    <row r="180" spans="1:32" x14ac:dyDescent="0.25">
      <c r="A180">
        <v>388</v>
      </c>
      <c r="B180" s="7">
        <v>268735.57</v>
      </c>
      <c r="C180">
        <v>18</v>
      </c>
      <c r="D180" t="s">
        <v>14</v>
      </c>
      <c r="E180" s="4">
        <v>5.0000000000000001E-3</v>
      </c>
      <c r="F180" s="3">
        <v>0</v>
      </c>
      <c r="G180" s="3">
        <v>0</v>
      </c>
      <c r="H180" s="3">
        <v>0</v>
      </c>
      <c r="I180" s="4">
        <v>0</v>
      </c>
      <c r="J180" s="3">
        <v>0</v>
      </c>
      <c r="K180" s="4">
        <v>0</v>
      </c>
      <c r="L180" s="3">
        <v>0</v>
      </c>
      <c r="M180" s="4">
        <v>0</v>
      </c>
      <c r="N180" s="3">
        <v>0</v>
      </c>
      <c r="O180" s="4">
        <v>0</v>
      </c>
      <c r="P180" s="3">
        <v>0</v>
      </c>
      <c r="Q180" s="4">
        <v>0</v>
      </c>
      <c r="R180" s="7">
        <f t="shared" si="29"/>
        <v>1343.67785</v>
      </c>
      <c r="S180" s="7">
        <f t="shared" si="30"/>
        <v>0</v>
      </c>
      <c r="T180" s="7">
        <f t="shared" si="31"/>
        <v>0</v>
      </c>
      <c r="U180" s="7">
        <f t="shared" si="32"/>
        <v>0</v>
      </c>
      <c r="V180" s="7">
        <f t="shared" si="33"/>
        <v>0</v>
      </c>
      <c r="W180" s="7">
        <f t="shared" si="34"/>
        <v>0</v>
      </c>
      <c r="X180" s="3">
        <f t="shared" si="35"/>
        <v>1343.67785</v>
      </c>
      <c r="Y180" s="4">
        <f t="shared" si="36"/>
        <v>5.0000000000000001E-3</v>
      </c>
      <c r="Z180" s="4">
        <f t="shared" si="37"/>
        <v>1.2580897278990093E-5</v>
      </c>
      <c r="AA180" s="8">
        <f t="shared" si="38"/>
        <v>4.5291230204364333E-2</v>
      </c>
      <c r="AB180">
        <v>1</v>
      </c>
      <c r="AC180" s="7">
        <f t="shared" si="39"/>
        <v>1714.988456</v>
      </c>
      <c r="AD180" s="7">
        <f t="shared" si="40"/>
        <v>4.3152187199179641</v>
      </c>
      <c r="AE180" s="7">
        <f t="shared" si="41"/>
        <v>3.3809346013808517</v>
      </c>
      <c r="AF180" s="4">
        <f t="shared" si="42"/>
        <v>2.8638387249216081E-5</v>
      </c>
    </row>
    <row r="181" spans="1:32" x14ac:dyDescent="0.25">
      <c r="A181">
        <v>390</v>
      </c>
      <c r="B181" s="7">
        <v>272091.98</v>
      </c>
      <c r="C181">
        <v>18</v>
      </c>
      <c r="D181" t="s">
        <v>14</v>
      </c>
      <c r="E181" s="4">
        <v>5.0000000000000001E-3</v>
      </c>
      <c r="F181" s="3">
        <v>0</v>
      </c>
      <c r="G181" s="3">
        <v>0</v>
      </c>
      <c r="H181" s="3">
        <v>0</v>
      </c>
      <c r="I181" s="4">
        <v>0</v>
      </c>
      <c r="J181" s="3">
        <v>0</v>
      </c>
      <c r="K181" s="4">
        <v>0</v>
      </c>
      <c r="L181" s="3">
        <v>0</v>
      </c>
      <c r="M181" s="4">
        <v>0</v>
      </c>
      <c r="N181" s="3">
        <v>0</v>
      </c>
      <c r="O181" s="4">
        <v>0</v>
      </c>
      <c r="P181" s="3">
        <v>0</v>
      </c>
      <c r="Q181" s="4">
        <v>0</v>
      </c>
      <c r="R181" s="7">
        <f t="shared" si="29"/>
        <v>1360.4598999999998</v>
      </c>
      <c r="S181" s="7">
        <f t="shared" si="30"/>
        <v>0</v>
      </c>
      <c r="T181" s="7">
        <f t="shared" si="31"/>
        <v>0</v>
      </c>
      <c r="U181" s="7">
        <f t="shared" si="32"/>
        <v>0</v>
      </c>
      <c r="V181" s="7">
        <f t="shared" si="33"/>
        <v>0</v>
      </c>
      <c r="W181" s="7">
        <f t="shared" si="34"/>
        <v>0</v>
      </c>
      <c r="X181" s="3">
        <f t="shared" si="35"/>
        <v>1360.4598999999998</v>
      </c>
      <c r="Y181" s="4">
        <f t="shared" si="36"/>
        <v>5.0000000000000001E-3</v>
      </c>
      <c r="Z181" s="4">
        <f t="shared" si="37"/>
        <v>1.2738028132327352E-5</v>
      </c>
      <c r="AA181" s="8">
        <f t="shared" si="38"/>
        <v>4.5856901276378467E-2</v>
      </c>
      <c r="AB181">
        <v>1</v>
      </c>
      <c r="AC181" s="7">
        <f t="shared" si="39"/>
        <v>1717.6735840000001</v>
      </c>
      <c r="AD181" s="7">
        <f t="shared" si="40"/>
        <v>4.3759548870295095</v>
      </c>
      <c r="AE181" s="7">
        <f t="shared" si="41"/>
        <v>3.4659152958206505</v>
      </c>
      <c r="AF181" s="4">
        <f t="shared" si="42"/>
        <v>2.8820659039087302E-5</v>
      </c>
    </row>
    <row r="182" spans="1:32" x14ac:dyDescent="0.25">
      <c r="A182">
        <v>392</v>
      </c>
      <c r="B182" s="7">
        <v>272514.5</v>
      </c>
      <c r="C182">
        <v>13</v>
      </c>
      <c r="D182" t="s">
        <v>14</v>
      </c>
      <c r="E182" s="4">
        <v>5.0000000000000001E-3</v>
      </c>
      <c r="F182" s="3">
        <v>0</v>
      </c>
      <c r="G182" s="3">
        <v>0</v>
      </c>
      <c r="H182" s="3">
        <v>0</v>
      </c>
      <c r="I182" s="4">
        <v>0</v>
      </c>
      <c r="J182" s="3">
        <v>0</v>
      </c>
      <c r="K182" s="4">
        <v>0</v>
      </c>
      <c r="L182" s="3">
        <v>0</v>
      </c>
      <c r="M182" s="4">
        <v>0</v>
      </c>
      <c r="N182" s="3">
        <v>0</v>
      </c>
      <c r="O182" s="4">
        <v>0</v>
      </c>
      <c r="P182" s="3">
        <v>0</v>
      </c>
      <c r="Q182" s="4">
        <v>0</v>
      </c>
      <c r="R182" s="7">
        <f t="shared" si="29"/>
        <v>1362.5725</v>
      </c>
      <c r="S182" s="7">
        <f t="shared" si="30"/>
        <v>0</v>
      </c>
      <c r="T182" s="7">
        <f t="shared" si="31"/>
        <v>0</v>
      </c>
      <c r="U182" s="7">
        <f t="shared" si="32"/>
        <v>0</v>
      </c>
      <c r="V182" s="7">
        <f t="shared" si="33"/>
        <v>0</v>
      </c>
      <c r="W182" s="7">
        <f t="shared" si="34"/>
        <v>0</v>
      </c>
      <c r="X182" s="3">
        <f t="shared" si="35"/>
        <v>1362.5725</v>
      </c>
      <c r="Y182" s="4">
        <f t="shared" si="36"/>
        <v>5.0000000000000001E-3</v>
      </c>
      <c r="Z182" s="4">
        <f t="shared" si="37"/>
        <v>1.2757808471484983E-5</v>
      </c>
      <c r="AA182" s="8">
        <f t="shared" si="38"/>
        <v>3.3170302025860958E-2</v>
      </c>
      <c r="AB182">
        <v>1</v>
      </c>
      <c r="AC182" s="7">
        <f t="shared" si="39"/>
        <v>1718.0116</v>
      </c>
      <c r="AD182" s="7">
        <f t="shared" si="40"/>
        <v>4.3836125889178943</v>
      </c>
      <c r="AE182" s="7">
        <f t="shared" si="41"/>
        <v>3.4766877967024943</v>
      </c>
      <c r="AF182" s="4">
        <f t="shared" si="42"/>
        <v>2.8843604232510151E-5</v>
      </c>
    </row>
    <row r="183" spans="1:32" x14ac:dyDescent="0.25">
      <c r="A183">
        <v>393</v>
      </c>
      <c r="B183" s="7">
        <v>274302.74</v>
      </c>
      <c r="C183">
        <v>2</v>
      </c>
      <c r="D183" t="s">
        <v>17</v>
      </c>
      <c r="E183" s="4">
        <v>0</v>
      </c>
      <c r="F183" s="3">
        <v>0</v>
      </c>
      <c r="G183" s="3">
        <v>0</v>
      </c>
      <c r="H183" s="3">
        <v>5000000</v>
      </c>
      <c r="I183" s="4">
        <v>5.0000000000000001E-3</v>
      </c>
      <c r="J183" s="3">
        <v>10000000</v>
      </c>
      <c r="K183" s="4">
        <v>4.0000000000000001E-3</v>
      </c>
      <c r="L183" s="3">
        <v>25000000</v>
      </c>
      <c r="M183" s="4">
        <v>3.0000000000000001E-3</v>
      </c>
      <c r="N183" s="3">
        <v>40000000</v>
      </c>
      <c r="O183" s="4">
        <v>3.0000000000000001E-3</v>
      </c>
      <c r="P183" s="3">
        <v>80000000</v>
      </c>
      <c r="Q183" s="4">
        <v>3.0000000000000001E-3</v>
      </c>
      <c r="R183" s="7">
        <f t="shared" si="29"/>
        <v>0</v>
      </c>
      <c r="S183" s="7">
        <f t="shared" si="30"/>
        <v>1371.5137</v>
      </c>
      <c r="T183" s="7">
        <f t="shared" si="31"/>
        <v>0</v>
      </c>
      <c r="U183" s="7">
        <f t="shared" si="32"/>
        <v>0</v>
      </c>
      <c r="V183" s="7">
        <f t="shared" si="33"/>
        <v>0</v>
      </c>
      <c r="W183" s="7">
        <f t="shared" si="34"/>
        <v>0</v>
      </c>
      <c r="X183" s="3">
        <f t="shared" si="35"/>
        <v>1371.5137</v>
      </c>
      <c r="Y183" s="4">
        <f t="shared" si="36"/>
        <v>5.0000000000000001E-3</v>
      </c>
      <c r="Z183" s="4">
        <f t="shared" si="37"/>
        <v>1.284152520369941E-5</v>
      </c>
      <c r="AA183" s="8">
        <f t="shared" si="38"/>
        <v>5.1366100814797637E-3</v>
      </c>
      <c r="AB183">
        <v>1</v>
      </c>
      <c r="AC183" s="7">
        <f t="shared" si="39"/>
        <v>1719.442192</v>
      </c>
      <c r="AD183" s="7">
        <f t="shared" si="40"/>
        <v>4.4160520489744313</v>
      </c>
      <c r="AE183" s="7">
        <f t="shared" si="41"/>
        <v>3.5224655491538059</v>
      </c>
      <c r="AF183" s="4">
        <f t="shared" si="42"/>
        <v>2.8940715641878887E-5</v>
      </c>
    </row>
    <row r="184" spans="1:32" x14ac:dyDescent="0.25">
      <c r="A184">
        <v>396</v>
      </c>
      <c r="B184" s="7">
        <v>278253.81</v>
      </c>
      <c r="C184">
        <v>6</v>
      </c>
      <c r="D184" t="s">
        <v>14</v>
      </c>
      <c r="E184" s="4">
        <v>5.0000000000000001E-3</v>
      </c>
      <c r="F184" s="3">
        <v>0</v>
      </c>
      <c r="G184" s="3">
        <v>0</v>
      </c>
      <c r="H184" s="3">
        <v>0</v>
      </c>
      <c r="I184" s="4">
        <v>0</v>
      </c>
      <c r="J184" s="3">
        <v>0</v>
      </c>
      <c r="K184" s="4">
        <v>0</v>
      </c>
      <c r="L184" s="3">
        <v>0</v>
      </c>
      <c r="M184" s="4">
        <v>0</v>
      </c>
      <c r="N184" s="3">
        <v>0</v>
      </c>
      <c r="O184" s="4">
        <v>0</v>
      </c>
      <c r="P184" s="3">
        <v>0</v>
      </c>
      <c r="Q184" s="4">
        <v>0</v>
      </c>
      <c r="R184" s="7">
        <f t="shared" si="29"/>
        <v>1391.2690500000001</v>
      </c>
      <c r="S184" s="7">
        <f t="shared" si="30"/>
        <v>0</v>
      </c>
      <c r="T184" s="7">
        <f t="shared" si="31"/>
        <v>0</v>
      </c>
      <c r="U184" s="7">
        <f t="shared" si="32"/>
        <v>0</v>
      </c>
      <c r="V184" s="7">
        <f t="shared" si="33"/>
        <v>0</v>
      </c>
      <c r="W184" s="7">
        <f t="shared" si="34"/>
        <v>0</v>
      </c>
      <c r="X184" s="3">
        <f t="shared" si="35"/>
        <v>1391.2690500000001</v>
      </c>
      <c r="Y184" s="4">
        <f t="shared" si="36"/>
        <v>5.0000000000000001E-3</v>
      </c>
      <c r="Z184" s="4">
        <f t="shared" si="37"/>
        <v>1.3026495156921826E-5</v>
      </c>
      <c r="AA184" s="8">
        <f t="shared" si="38"/>
        <v>1.5631794188306191E-2</v>
      </c>
      <c r="AB184">
        <v>1</v>
      </c>
      <c r="AC184" s="7">
        <f t="shared" si="39"/>
        <v>1722.6030479999999</v>
      </c>
      <c r="AD184" s="7">
        <f t="shared" si="40"/>
        <v>4.4878960524141549</v>
      </c>
      <c r="AE184" s="7">
        <f t="shared" si="41"/>
        <v>3.6246719083600465</v>
      </c>
      <c r="AF184" s="4">
        <f t="shared" si="42"/>
        <v>2.9155280787616893E-5</v>
      </c>
    </row>
    <row r="185" spans="1:32" x14ac:dyDescent="0.25">
      <c r="A185">
        <v>397</v>
      </c>
      <c r="B185" s="7">
        <v>280061.40000000002</v>
      </c>
      <c r="C185">
        <v>4</v>
      </c>
      <c r="D185" t="s">
        <v>14</v>
      </c>
      <c r="E185" s="4">
        <v>5.0000000000000001E-3</v>
      </c>
      <c r="F185" s="3">
        <v>0</v>
      </c>
      <c r="G185" s="3">
        <v>0</v>
      </c>
      <c r="H185" s="3">
        <v>0</v>
      </c>
      <c r="I185" s="4">
        <v>0</v>
      </c>
      <c r="J185" s="3">
        <v>0</v>
      </c>
      <c r="K185" s="4">
        <v>0</v>
      </c>
      <c r="L185" s="3">
        <v>0</v>
      </c>
      <c r="M185" s="4">
        <v>0</v>
      </c>
      <c r="N185" s="3">
        <v>0</v>
      </c>
      <c r="O185" s="4">
        <v>0</v>
      </c>
      <c r="P185" s="3">
        <v>0</v>
      </c>
      <c r="Q185" s="4">
        <v>0</v>
      </c>
      <c r="R185" s="7">
        <f t="shared" si="29"/>
        <v>1400.3070000000002</v>
      </c>
      <c r="S185" s="7">
        <f t="shared" si="30"/>
        <v>0</v>
      </c>
      <c r="T185" s="7">
        <f t="shared" si="31"/>
        <v>0</v>
      </c>
      <c r="U185" s="7">
        <f t="shared" si="32"/>
        <v>0</v>
      </c>
      <c r="V185" s="7">
        <f t="shared" si="33"/>
        <v>0</v>
      </c>
      <c r="W185" s="7">
        <f t="shared" si="34"/>
        <v>0</v>
      </c>
      <c r="X185" s="3">
        <f t="shared" si="35"/>
        <v>1400.3070000000002</v>
      </c>
      <c r="Y185" s="4">
        <f t="shared" si="36"/>
        <v>5.0000000000000001E-3</v>
      </c>
      <c r="Z185" s="4">
        <f t="shared" si="37"/>
        <v>1.3111117762379414E-5</v>
      </c>
      <c r="AA185" s="8">
        <f t="shared" si="38"/>
        <v>1.0488894209903531E-2</v>
      </c>
      <c r="AB185">
        <v>1</v>
      </c>
      <c r="AC185" s="7">
        <f t="shared" si="39"/>
        <v>1724.0491200000001</v>
      </c>
      <c r="AD185" s="7">
        <f t="shared" si="40"/>
        <v>4.52084220808932</v>
      </c>
      <c r="AE185" s="7">
        <f t="shared" si="41"/>
        <v>3.6719179960968464</v>
      </c>
      <c r="AF185" s="4">
        <f t="shared" si="42"/>
        <v>2.9253443009947698E-5</v>
      </c>
    </row>
    <row r="186" spans="1:32" x14ac:dyDescent="0.25">
      <c r="A186">
        <v>402</v>
      </c>
      <c r="B186" s="7">
        <v>284492.52</v>
      </c>
      <c r="C186">
        <v>18</v>
      </c>
      <c r="D186" t="s">
        <v>14</v>
      </c>
      <c r="E186" s="4">
        <v>5.0000000000000001E-3</v>
      </c>
      <c r="F186" s="3">
        <v>0</v>
      </c>
      <c r="G186" s="3">
        <v>0</v>
      </c>
      <c r="H186" s="3">
        <v>0</v>
      </c>
      <c r="I186" s="4">
        <v>0</v>
      </c>
      <c r="J186" s="3">
        <v>0</v>
      </c>
      <c r="K186" s="4">
        <v>0</v>
      </c>
      <c r="L186" s="3">
        <v>0</v>
      </c>
      <c r="M186" s="4">
        <v>0</v>
      </c>
      <c r="N186" s="3">
        <v>0</v>
      </c>
      <c r="O186" s="4">
        <v>0</v>
      </c>
      <c r="P186" s="3">
        <v>0</v>
      </c>
      <c r="Q186" s="4">
        <v>0</v>
      </c>
      <c r="R186" s="7">
        <f t="shared" si="29"/>
        <v>1422.4626000000001</v>
      </c>
      <c r="S186" s="7">
        <f t="shared" si="30"/>
        <v>0</v>
      </c>
      <c r="T186" s="7">
        <f t="shared" si="31"/>
        <v>0</v>
      </c>
      <c r="U186" s="7">
        <f t="shared" si="32"/>
        <v>0</v>
      </c>
      <c r="V186" s="7">
        <f t="shared" si="33"/>
        <v>0</v>
      </c>
      <c r="W186" s="7">
        <f t="shared" si="34"/>
        <v>0</v>
      </c>
      <c r="X186" s="3">
        <f t="shared" si="35"/>
        <v>1422.4626000000001</v>
      </c>
      <c r="Y186" s="4">
        <f t="shared" si="36"/>
        <v>5.0000000000000001E-3</v>
      </c>
      <c r="Z186" s="4">
        <f t="shared" si="37"/>
        <v>1.3318561330608506E-5</v>
      </c>
      <c r="AA186" s="8">
        <f t="shared" si="38"/>
        <v>4.7946820790190615E-2</v>
      </c>
      <c r="AB186">
        <v>1</v>
      </c>
      <c r="AC186" s="7">
        <f t="shared" si="39"/>
        <v>1727.594016</v>
      </c>
      <c r="AD186" s="7">
        <f t="shared" si="40"/>
        <v>4.6018133712976503</v>
      </c>
      <c r="AE186" s="7">
        <f t="shared" si="41"/>
        <v>3.7890310757193668</v>
      </c>
      <c r="AF186" s="4">
        <f t="shared" si="42"/>
        <v>2.9494077549093438E-5</v>
      </c>
    </row>
    <row r="187" spans="1:32" x14ac:dyDescent="0.25">
      <c r="A187">
        <v>407</v>
      </c>
      <c r="B187" s="7">
        <v>292474</v>
      </c>
      <c r="C187">
        <v>17</v>
      </c>
      <c r="D187" t="s">
        <v>14</v>
      </c>
      <c r="E187" s="4">
        <v>5.0000000000000001E-3</v>
      </c>
      <c r="F187" s="3">
        <v>0</v>
      </c>
      <c r="G187" s="3">
        <v>0</v>
      </c>
      <c r="H187" s="3">
        <v>0</v>
      </c>
      <c r="I187" s="4">
        <v>0</v>
      </c>
      <c r="J187" s="3">
        <v>0</v>
      </c>
      <c r="K187" s="4">
        <v>0</v>
      </c>
      <c r="L187" s="3">
        <v>0</v>
      </c>
      <c r="M187" s="4">
        <v>0</v>
      </c>
      <c r="N187" s="3">
        <v>0</v>
      </c>
      <c r="O187" s="4">
        <v>0</v>
      </c>
      <c r="P187" s="3">
        <v>0</v>
      </c>
      <c r="Q187" s="4">
        <v>0</v>
      </c>
      <c r="R187" s="7">
        <f t="shared" si="29"/>
        <v>1462.3700000000001</v>
      </c>
      <c r="S187" s="7">
        <f t="shared" si="30"/>
        <v>0</v>
      </c>
      <c r="T187" s="7">
        <f t="shared" si="31"/>
        <v>0</v>
      </c>
      <c r="U187" s="7">
        <f t="shared" si="32"/>
        <v>0</v>
      </c>
      <c r="V187" s="7">
        <f t="shared" si="33"/>
        <v>0</v>
      </c>
      <c r="W187" s="7">
        <f t="shared" si="34"/>
        <v>0</v>
      </c>
      <c r="X187" s="3">
        <f t="shared" si="35"/>
        <v>1462.3700000000001</v>
      </c>
      <c r="Y187" s="4">
        <f t="shared" si="36"/>
        <v>5.0000000000000001E-3</v>
      </c>
      <c r="Z187" s="4">
        <f t="shared" si="37"/>
        <v>1.3692215551426067E-5</v>
      </c>
      <c r="AA187" s="8">
        <f t="shared" si="38"/>
        <v>4.6553532874848626E-2</v>
      </c>
      <c r="AB187">
        <v>1</v>
      </c>
      <c r="AC187" s="7">
        <f t="shared" si="39"/>
        <v>1733.9792</v>
      </c>
      <c r="AD187" s="7">
        <f t="shared" si="40"/>
        <v>4.748403393617866</v>
      </c>
      <c r="AE187" s="7">
        <f t="shared" si="41"/>
        <v>4.0046170511877879</v>
      </c>
      <c r="AF187" s="4">
        <f t="shared" si="42"/>
        <v>2.9927516445241813E-5</v>
      </c>
    </row>
    <row r="188" spans="1:32" x14ac:dyDescent="0.25">
      <c r="A188">
        <v>411</v>
      </c>
      <c r="B188" s="7">
        <v>297473.95</v>
      </c>
      <c r="C188">
        <v>11</v>
      </c>
      <c r="D188" t="s">
        <v>14</v>
      </c>
      <c r="E188" s="4">
        <v>5.0000000000000001E-3</v>
      </c>
      <c r="F188" s="3">
        <v>0</v>
      </c>
      <c r="G188" s="3">
        <v>0</v>
      </c>
      <c r="H188" s="3">
        <v>0</v>
      </c>
      <c r="I188" s="4">
        <v>0</v>
      </c>
      <c r="J188" s="3">
        <v>0</v>
      </c>
      <c r="K188" s="4">
        <v>0</v>
      </c>
      <c r="L188" s="3">
        <v>0</v>
      </c>
      <c r="M188" s="4">
        <v>0</v>
      </c>
      <c r="N188" s="3">
        <v>0</v>
      </c>
      <c r="O188" s="4">
        <v>0</v>
      </c>
      <c r="P188" s="3">
        <v>0</v>
      </c>
      <c r="Q188" s="4">
        <v>0</v>
      </c>
      <c r="R188" s="7">
        <f t="shared" si="29"/>
        <v>1487.3697500000001</v>
      </c>
      <c r="S188" s="7">
        <f t="shared" si="30"/>
        <v>0</v>
      </c>
      <c r="T188" s="7">
        <f t="shared" si="31"/>
        <v>0</v>
      </c>
      <c r="U188" s="7">
        <f t="shared" si="32"/>
        <v>0</v>
      </c>
      <c r="V188" s="7">
        <f t="shared" si="33"/>
        <v>0</v>
      </c>
      <c r="W188" s="7">
        <f t="shared" si="34"/>
        <v>0</v>
      </c>
      <c r="X188" s="3">
        <f t="shared" si="35"/>
        <v>1487.3697500000001</v>
      </c>
      <c r="Y188" s="4">
        <f t="shared" si="36"/>
        <v>5.0000000000000001E-3</v>
      </c>
      <c r="Z188" s="4">
        <f t="shared" si="37"/>
        <v>1.3926288984094794E-5</v>
      </c>
      <c r="AA188" s="8">
        <f t="shared" si="38"/>
        <v>3.0637835765008545E-2</v>
      </c>
      <c r="AB188">
        <v>1</v>
      </c>
      <c r="AC188" s="7">
        <f t="shared" si="39"/>
        <v>1737.9791600000001</v>
      </c>
      <c r="AD188" s="7">
        <f t="shared" si="40"/>
        <v>4.8407200060988647</v>
      </c>
      <c r="AE188" s="7">
        <f t="shared" si="41"/>
        <v>4.1427081929401659</v>
      </c>
      <c r="AF188" s="4">
        <f t="shared" si="42"/>
        <v>3.0199041627137538E-5</v>
      </c>
    </row>
    <row r="189" spans="1:32" x14ac:dyDescent="0.25">
      <c r="A189">
        <v>414</v>
      </c>
      <c r="B189" s="7">
        <v>300042.84999999998</v>
      </c>
      <c r="C189">
        <v>10</v>
      </c>
      <c r="D189" t="s">
        <v>14</v>
      </c>
      <c r="E189" s="4">
        <v>5.0000000000000001E-3</v>
      </c>
      <c r="F189" s="3">
        <v>0</v>
      </c>
      <c r="G189" s="3">
        <v>0</v>
      </c>
      <c r="H189" s="3">
        <v>0</v>
      </c>
      <c r="I189" s="4">
        <v>0</v>
      </c>
      <c r="J189" s="3">
        <v>0</v>
      </c>
      <c r="K189" s="4">
        <v>0</v>
      </c>
      <c r="L189" s="3">
        <v>0</v>
      </c>
      <c r="M189" s="4">
        <v>0</v>
      </c>
      <c r="N189" s="3">
        <v>0</v>
      </c>
      <c r="O189" s="4">
        <v>0</v>
      </c>
      <c r="P189" s="3">
        <v>0</v>
      </c>
      <c r="Q189" s="4">
        <v>0</v>
      </c>
      <c r="R189" s="7">
        <f t="shared" si="29"/>
        <v>1500.21425</v>
      </c>
      <c r="S189" s="7">
        <f t="shared" si="30"/>
        <v>0</v>
      </c>
      <c r="T189" s="7">
        <f t="shared" si="31"/>
        <v>0</v>
      </c>
      <c r="U189" s="7">
        <f t="shared" si="32"/>
        <v>0</v>
      </c>
      <c r="V189" s="7">
        <f t="shared" si="33"/>
        <v>0</v>
      </c>
      <c r="W189" s="7">
        <f t="shared" si="34"/>
        <v>0</v>
      </c>
      <c r="X189" s="3">
        <f t="shared" si="35"/>
        <v>1500.21425</v>
      </c>
      <c r="Y189" s="4">
        <f t="shared" si="36"/>
        <v>5.0000000000000001E-3</v>
      </c>
      <c r="Z189" s="4">
        <f t="shared" si="37"/>
        <v>1.4046552434965837E-5</v>
      </c>
      <c r="AA189" s="8">
        <f t="shared" si="38"/>
        <v>2.8093104869931673E-2</v>
      </c>
      <c r="AB189">
        <v>1</v>
      </c>
      <c r="AC189" s="7">
        <f t="shared" si="39"/>
        <v>1740.0342800000001</v>
      </c>
      <c r="AD189" s="7">
        <f t="shared" si="40"/>
        <v>4.8882965505316056</v>
      </c>
      <c r="AE189" s="7">
        <f t="shared" si="41"/>
        <v>4.2145676252615889</v>
      </c>
      <c r="AF189" s="4">
        <f t="shared" si="42"/>
        <v>3.0338547230147942E-5</v>
      </c>
    </row>
    <row r="190" spans="1:32" x14ac:dyDescent="0.25">
      <c r="A190">
        <v>416</v>
      </c>
      <c r="B190" s="7">
        <v>301102.84000000003</v>
      </c>
      <c r="C190">
        <v>16</v>
      </c>
      <c r="D190" t="s">
        <v>14</v>
      </c>
      <c r="E190" s="4">
        <v>5.0000000000000001E-3</v>
      </c>
      <c r="F190" s="3">
        <v>0</v>
      </c>
      <c r="G190" s="3">
        <v>0</v>
      </c>
      <c r="H190" s="3">
        <v>0</v>
      </c>
      <c r="I190" s="4">
        <v>0</v>
      </c>
      <c r="J190" s="3">
        <v>0</v>
      </c>
      <c r="K190" s="4">
        <v>0</v>
      </c>
      <c r="L190" s="3">
        <v>0</v>
      </c>
      <c r="M190" s="4">
        <v>0</v>
      </c>
      <c r="N190" s="3">
        <v>0</v>
      </c>
      <c r="O190" s="4">
        <v>0</v>
      </c>
      <c r="P190" s="3">
        <v>0</v>
      </c>
      <c r="Q190" s="4">
        <v>0</v>
      </c>
      <c r="R190" s="7">
        <f t="shared" si="29"/>
        <v>1505.5142000000001</v>
      </c>
      <c r="S190" s="7">
        <f t="shared" si="30"/>
        <v>0</v>
      </c>
      <c r="T190" s="7">
        <f t="shared" si="31"/>
        <v>0</v>
      </c>
      <c r="U190" s="7">
        <f t="shared" si="32"/>
        <v>0</v>
      </c>
      <c r="V190" s="7">
        <f t="shared" si="33"/>
        <v>0</v>
      </c>
      <c r="W190" s="7">
        <f t="shared" si="34"/>
        <v>0</v>
      </c>
      <c r="X190" s="3">
        <f t="shared" si="35"/>
        <v>1505.5142000000001</v>
      </c>
      <c r="Y190" s="4">
        <f t="shared" si="36"/>
        <v>5.0000000000000001E-3</v>
      </c>
      <c r="Z190" s="4">
        <f t="shared" si="37"/>
        <v>1.4096176030780703E-5</v>
      </c>
      <c r="AA190" s="8">
        <f t="shared" si="38"/>
        <v>4.5107763298498249E-2</v>
      </c>
      <c r="AB190">
        <v>1</v>
      </c>
      <c r="AC190" s="7">
        <f t="shared" si="39"/>
        <v>1740.8822720000001</v>
      </c>
      <c r="AD190" s="7">
        <f t="shared" si="40"/>
        <v>4.9079565909954903</v>
      </c>
      <c r="AE190" s="7">
        <f t="shared" si="41"/>
        <v>4.2443986360079968</v>
      </c>
      <c r="AF190" s="4">
        <f t="shared" si="42"/>
        <v>3.0396110601293191E-5</v>
      </c>
    </row>
    <row r="191" spans="1:32" x14ac:dyDescent="0.25">
      <c r="A191">
        <v>419</v>
      </c>
      <c r="B191" s="7">
        <v>304428.15999999997</v>
      </c>
      <c r="C191">
        <v>18</v>
      </c>
      <c r="D191" t="s">
        <v>14</v>
      </c>
      <c r="E191" s="4">
        <v>5.0000000000000001E-3</v>
      </c>
      <c r="F191" s="3">
        <v>0</v>
      </c>
      <c r="G191" s="3">
        <v>0</v>
      </c>
      <c r="H191" s="3">
        <v>0</v>
      </c>
      <c r="I191" s="4">
        <v>0</v>
      </c>
      <c r="J191" s="3">
        <v>0</v>
      </c>
      <c r="K191" s="4">
        <v>0</v>
      </c>
      <c r="L191" s="3">
        <v>0</v>
      </c>
      <c r="M191" s="4">
        <v>0</v>
      </c>
      <c r="N191" s="3">
        <v>0</v>
      </c>
      <c r="O191" s="4">
        <v>0</v>
      </c>
      <c r="P191" s="3">
        <v>0</v>
      </c>
      <c r="Q191" s="4">
        <v>0</v>
      </c>
      <c r="R191" s="7">
        <f t="shared" si="29"/>
        <v>1522.1407999999999</v>
      </c>
      <c r="S191" s="7">
        <f t="shared" si="30"/>
        <v>0</v>
      </c>
      <c r="T191" s="7">
        <f t="shared" si="31"/>
        <v>0</v>
      </c>
      <c r="U191" s="7">
        <f t="shared" si="32"/>
        <v>0</v>
      </c>
      <c r="V191" s="7">
        <f t="shared" si="33"/>
        <v>0</v>
      </c>
      <c r="W191" s="7">
        <f t="shared" si="34"/>
        <v>0</v>
      </c>
      <c r="X191" s="3">
        <f t="shared" si="35"/>
        <v>1522.1407999999999</v>
      </c>
      <c r="Y191" s="4">
        <f t="shared" si="36"/>
        <v>5.0000000000000001E-3</v>
      </c>
      <c r="Z191" s="4">
        <f t="shared" si="37"/>
        <v>1.4251851400958794E-5</v>
      </c>
      <c r="AA191" s="8">
        <f t="shared" si="38"/>
        <v>5.130666504345166E-2</v>
      </c>
      <c r="AB191">
        <v>1</v>
      </c>
      <c r="AC191" s="7">
        <f t="shared" si="39"/>
        <v>1743.5425279999999</v>
      </c>
      <c r="AD191" s="7">
        <f t="shared" si="40"/>
        <v>4.9697418040616075</v>
      </c>
      <c r="AE191" s="7">
        <f t="shared" si="41"/>
        <v>4.3386648985873073</v>
      </c>
      <c r="AF191" s="4">
        <f t="shared" si="42"/>
        <v>3.0576694030699772E-5</v>
      </c>
    </row>
    <row r="192" spans="1:32" x14ac:dyDescent="0.25">
      <c r="A192">
        <v>424</v>
      </c>
      <c r="B192" s="7">
        <v>309839.07</v>
      </c>
      <c r="C192">
        <v>13</v>
      </c>
      <c r="D192" t="s">
        <v>14</v>
      </c>
      <c r="E192" s="4">
        <v>5.0000000000000001E-3</v>
      </c>
      <c r="F192" s="3">
        <v>0</v>
      </c>
      <c r="G192" s="3">
        <v>0</v>
      </c>
      <c r="H192" s="3">
        <v>0</v>
      </c>
      <c r="I192" s="4">
        <v>0</v>
      </c>
      <c r="J192" s="3">
        <v>0</v>
      </c>
      <c r="K192" s="4">
        <v>0</v>
      </c>
      <c r="L192" s="3">
        <v>0</v>
      </c>
      <c r="M192" s="4">
        <v>0</v>
      </c>
      <c r="N192" s="3">
        <v>0</v>
      </c>
      <c r="O192" s="4">
        <v>0</v>
      </c>
      <c r="P192" s="3">
        <v>0</v>
      </c>
      <c r="Q192" s="4">
        <v>0</v>
      </c>
      <c r="R192" s="7">
        <f t="shared" si="29"/>
        <v>1549.19535</v>
      </c>
      <c r="S192" s="7">
        <f t="shared" si="30"/>
        <v>0</v>
      </c>
      <c r="T192" s="7">
        <f t="shared" si="31"/>
        <v>0</v>
      </c>
      <c r="U192" s="7">
        <f t="shared" si="32"/>
        <v>0</v>
      </c>
      <c r="V192" s="7">
        <f t="shared" si="33"/>
        <v>0</v>
      </c>
      <c r="W192" s="7">
        <f t="shared" si="34"/>
        <v>0</v>
      </c>
      <c r="X192" s="3">
        <f t="shared" si="35"/>
        <v>1549.19535</v>
      </c>
      <c r="Y192" s="4">
        <f t="shared" si="36"/>
        <v>5.0000000000000001E-3</v>
      </c>
      <c r="Z192" s="4">
        <f t="shared" si="37"/>
        <v>1.4505163989596988E-5</v>
      </c>
      <c r="AA192" s="8">
        <f t="shared" si="38"/>
        <v>3.771342637295217E-2</v>
      </c>
      <c r="AB192">
        <v>1</v>
      </c>
      <c r="AC192" s="7">
        <f t="shared" si="39"/>
        <v>1747.8712559999999</v>
      </c>
      <c r="AD192" s="7">
        <f t="shared" si="40"/>
        <v>5.0706318401965715</v>
      </c>
      <c r="AE192" s="7">
        <f t="shared" si="41"/>
        <v>4.4942665207342207</v>
      </c>
      <c r="AF192" s="4">
        <f t="shared" si="42"/>
        <v>3.0870536633520079E-5</v>
      </c>
    </row>
    <row r="193" spans="1:32" x14ac:dyDescent="0.25">
      <c r="A193">
        <v>426</v>
      </c>
      <c r="B193" s="7">
        <v>311031.71000000002</v>
      </c>
      <c r="C193">
        <v>4</v>
      </c>
      <c r="D193" t="s">
        <v>14</v>
      </c>
      <c r="E193" s="4">
        <v>5.0000000000000001E-3</v>
      </c>
      <c r="F193" s="3">
        <v>0</v>
      </c>
      <c r="G193" s="3">
        <v>0</v>
      </c>
      <c r="H193" s="3">
        <v>0</v>
      </c>
      <c r="I193" s="4">
        <v>0</v>
      </c>
      <c r="J193" s="3">
        <v>0</v>
      </c>
      <c r="K193" s="4">
        <v>0</v>
      </c>
      <c r="L193" s="3">
        <v>0</v>
      </c>
      <c r="M193" s="4">
        <v>0</v>
      </c>
      <c r="N193" s="3">
        <v>0</v>
      </c>
      <c r="O193" s="4">
        <v>0</v>
      </c>
      <c r="P193" s="3">
        <v>0</v>
      </c>
      <c r="Q193" s="4">
        <v>0</v>
      </c>
      <c r="R193" s="7">
        <f t="shared" si="29"/>
        <v>1555.1585500000001</v>
      </c>
      <c r="S193" s="7">
        <f t="shared" si="30"/>
        <v>0</v>
      </c>
      <c r="T193" s="7">
        <f t="shared" si="31"/>
        <v>0</v>
      </c>
      <c r="U193" s="7">
        <f t="shared" si="32"/>
        <v>0</v>
      </c>
      <c r="V193" s="7">
        <f t="shared" si="33"/>
        <v>0</v>
      </c>
      <c r="W193" s="7">
        <f t="shared" si="34"/>
        <v>0</v>
      </c>
      <c r="X193" s="3">
        <f t="shared" si="35"/>
        <v>1555.1585500000001</v>
      </c>
      <c r="Y193" s="4">
        <f t="shared" si="36"/>
        <v>5.0000000000000001E-3</v>
      </c>
      <c r="Z193" s="4">
        <f t="shared" si="37"/>
        <v>1.4560997615680856E-5</v>
      </c>
      <c r="AA193" s="8">
        <f t="shared" si="38"/>
        <v>1.1648798092544686E-2</v>
      </c>
      <c r="AB193">
        <v>1</v>
      </c>
      <c r="AC193" s="7">
        <f t="shared" si="39"/>
        <v>1748.825368</v>
      </c>
      <c r="AD193" s="7">
        <f t="shared" si="40"/>
        <v>5.0929284027380399</v>
      </c>
      <c r="AE193" s="7">
        <f t="shared" si="41"/>
        <v>4.5289319877111405</v>
      </c>
      <c r="AF193" s="4">
        <f t="shared" si="42"/>
        <v>3.0935303639777365E-5</v>
      </c>
    </row>
    <row r="194" spans="1:32" x14ac:dyDescent="0.25">
      <c r="A194">
        <v>428</v>
      </c>
      <c r="B194" s="7">
        <v>312662.19</v>
      </c>
      <c r="C194">
        <v>4</v>
      </c>
      <c r="D194" t="s">
        <v>14</v>
      </c>
      <c r="E194" s="4">
        <v>5.0000000000000001E-3</v>
      </c>
      <c r="F194" s="3">
        <v>0</v>
      </c>
      <c r="G194" s="3">
        <v>0</v>
      </c>
      <c r="H194" s="3">
        <v>0</v>
      </c>
      <c r="I194" s="4">
        <v>0</v>
      </c>
      <c r="J194" s="3">
        <v>0</v>
      </c>
      <c r="K194" s="4">
        <v>0</v>
      </c>
      <c r="L194" s="3">
        <v>0</v>
      </c>
      <c r="M194" s="4">
        <v>0</v>
      </c>
      <c r="N194" s="3">
        <v>0</v>
      </c>
      <c r="O194" s="4">
        <v>0</v>
      </c>
      <c r="P194" s="3">
        <v>0</v>
      </c>
      <c r="Q194" s="4">
        <v>0</v>
      </c>
      <c r="R194" s="7">
        <f t="shared" ref="R194:R257" si="43">E194*B194</f>
        <v>1563.31095</v>
      </c>
      <c r="S194" s="7">
        <f t="shared" ref="S194:S257" si="44">MIN(B194,H194)*I194</f>
        <v>0</v>
      </c>
      <c r="T194" s="7">
        <f t="shared" ref="T194:T257" si="45">IF(MIN($B194,H194)=$B194,0,(MIN(J194,$B194)-H194)*K194)</f>
        <v>0</v>
      </c>
      <c r="U194" s="7">
        <f t="shared" ref="U194:U257" si="46">IF(MIN($B194,J194)=$B194,0,(MIN(L194,$B194)-J194)*M194)</f>
        <v>0</v>
      </c>
      <c r="V194" s="7">
        <f t="shared" ref="V194:V257" si="47">IF(MIN($B194,L194)=$B194,0,(MIN(N194,$B194)-L194)*O194)</f>
        <v>0</v>
      </c>
      <c r="W194" s="7">
        <f t="shared" ref="W194:W257" si="48">IF(MIN($B194,N194)=$B194,0,(MIN(P194,$B194)-N194)*Q194)</f>
        <v>0</v>
      </c>
      <c r="X194" s="3">
        <f t="shared" ref="X194:X257" si="49">MAX(G194,SUM(R194:W194))+F194</f>
        <v>1563.31095</v>
      </c>
      <c r="Y194" s="4">
        <f t="shared" ref="Y194:Y257" si="50">X194/B194</f>
        <v>5.0000000000000001E-3</v>
      </c>
      <c r="Z194" s="4">
        <f t="shared" ref="Z194:Z257" si="51">(B194/B$566)*Y194</f>
        <v>1.4637328789092132E-5</v>
      </c>
      <c r="AA194" s="8">
        <f t="shared" ref="AA194:AA257" si="52">(B194/B$566)*C194</f>
        <v>1.1709863031273705E-2</v>
      </c>
      <c r="AB194">
        <v>1</v>
      </c>
      <c r="AC194" s="7">
        <f t="shared" ref="AC194:AC257" si="53">IF(C194&lt;31,1500,1500+((C194-30)*30))+(B194*0.0008)</f>
        <v>1750.1297520000001</v>
      </c>
      <c r="AD194" s="7">
        <f t="shared" si="40"/>
        <v>5.1234449207192547</v>
      </c>
      <c r="AE194" s="7">
        <f t="shared" si="41"/>
        <v>4.5765392749475939</v>
      </c>
      <c r="AF194" s="4">
        <f t="shared" si="42"/>
        <v>3.1023847800934448E-5</v>
      </c>
    </row>
    <row r="195" spans="1:32" x14ac:dyDescent="0.25">
      <c r="A195">
        <v>429</v>
      </c>
      <c r="B195" s="7">
        <v>312960.71000000002</v>
      </c>
      <c r="C195">
        <v>15</v>
      </c>
      <c r="D195" t="s">
        <v>17</v>
      </c>
      <c r="E195" s="4">
        <v>0</v>
      </c>
      <c r="F195" s="3">
        <v>0</v>
      </c>
      <c r="G195" s="3">
        <v>0</v>
      </c>
      <c r="H195" s="3">
        <v>1000000</v>
      </c>
      <c r="I195" s="4">
        <v>5.0000000000000001E-3</v>
      </c>
      <c r="J195" s="3">
        <v>10000000</v>
      </c>
      <c r="K195" s="4">
        <v>2.5000000000000001E-3</v>
      </c>
      <c r="L195" s="3">
        <v>14000000</v>
      </c>
      <c r="M195" s="4">
        <v>1E-3</v>
      </c>
      <c r="N195" s="3">
        <v>18000000</v>
      </c>
      <c r="O195" s="4">
        <v>1E-3</v>
      </c>
      <c r="P195" s="3">
        <v>22000000</v>
      </c>
      <c r="Q195" s="4">
        <v>1E-3</v>
      </c>
      <c r="R195" s="7">
        <f t="shared" si="43"/>
        <v>0</v>
      </c>
      <c r="S195" s="7">
        <f t="shared" si="44"/>
        <v>1564.8035500000001</v>
      </c>
      <c r="T195" s="7">
        <f t="shared" si="45"/>
        <v>0</v>
      </c>
      <c r="U195" s="7">
        <f t="shared" si="46"/>
        <v>0</v>
      </c>
      <c r="V195" s="7">
        <f t="shared" si="47"/>
        <v>0</v>
      </c>
      <c r="W195" s="7">
        <f t="shared" si="48"/>
        <v>0</v>
      </c>
      <c r="X195" s="3">
        <f t="shared" si="49"/>
        <v>1564.8035500000001</v>
      </c>
      <c r="Y195" s="4">
        <f t="shared" si="50"/>
        <v>5.0000000000000001E-3</v>
      </c>
      <c r="Z195" s="4">
        <f t="shared" si="51"/>
        <v>1.4651304049068785E-5</v>
      </c>
      <c r="AA195" s="8">
        <f t="shared" si="52"/>
        <v>4.3953912147206356E-2</v>
      </c>
      <c r="AB195">
        <v>1</v>
      </c>
      <c r="AC195" s="7">
        <f t="shared" si="53"/>
        <v>1750.3685680000001</v>
      </c>
      <c r="AD195" s="7">
        <f t="shared" ref="AD195:AD258" si="54">AC195*(B195/B$566)</f>
        <v>5.1290364175402265</v>
      </c>
      <c r="AE195" s="7">
        <f t="shared" ref="AE195:AE258" si="55">X195*(B195/B$566)</f>
        <v>4.5852825176224421</v>
      </c>
      <c r="AF195" s="4">
        <f t="shared" ref="AF195:AF258" si="56">((AC195+X195)/B195)*(B195/B$566)</f>
        <v>3.1040059102507367E-5</v>
      </c>
    </row>
    <row r="196" spans="1:32" x14ac:dyDescent="0.25">
      <c r="A196">
        <v>430</v>
      </c>
      <c r="B196" s="7">
        <v>314186.32</v>
      </c>
      <c r="C196">
        <v>9</v>
      </c>
      <c r="D196" t="s">
        <v>14</v>
      </c>
      <c r="E196" s="4">
        <v>5.0000000000000001E-3</v>
      </c>
      <c r="F196" s="3">
        <v>0</v>
      </c>
      <c r="G196" s="3">
        <v>0</v>
      </c>
      <c r="H196" s="3">
        <v>0</v>
      </c>
      <c r="I196" s="4">
        <v>0</v>
      </c>
      <c r="J196" s="3">
        <v>0</v>
      </c>
      <c r="K196" s="4">
        <v>0</v>
      </c>
      <c r="L196" s="3">
        <v>0</v>
      </c>
      <c r="M196" s="4">
        <v>0</v>
      </c>
      <c r="N196" s="3">
        <v>0</v>
      </c>
      <c r="O196" s="4">
        <v>0</v>
      </c>
      <c r="P196" s="3">
        <v>0</v>
      </c>
      <c r="Q196" s="4">
        <v>0</v>
      </c>
      <c r="R196" s="7">
        <f t="shared" si="43"/>
        <v>1570.9316000000001</v>
      </c>
      <c r="S196" s="7">
        <f t="shared" si="44"/>
        <v>0</v>
      </c>
      <c r="T196" s="7">
        <f t="shared" si="45"/>
        <v>0</v>
      </c>
      <c r="U196" s="7">
        <f t="shared" si="46"/>
        <v>0</v>
      </c>
      <c r="V196" s="7">
        <f t="shared" si="47"/>
        <v>0</v>
      </c>
      <c r="W196" s="7">
        <f t="shared" si="48"/>
        <v>0</v>
      </c>
      <c r="X196" s="3">
        <f t="shared" si="49"/>
        <v>1570.9316000000001</v>
      </c>
      <c r="Y196" s="4">
        <f t="shared" si="50"/>
        <v>5.0000000000000001E-3</v>
      </c>
      <c r="Z196" s="4">
        <f t="shared" si="51"/>
        <v>1.4708681170802625E-5</v>
      </c>
      <c r="AA196" s="8">
        <f t="shared" si="52"/>
        <v>2.6475626107444725E-2</v>
      </c>
      <c r="AB196">
        <v>1</v>
      </c>
      <c r="AC196" s="7">
        <f t="shared" si="53"/>
        <v>1751.349056</v>
      </c>
      <c r="AD196" s="7">
        <f t="shared" si="54"/>
        <v>5.152006976698031</v>
      </c>
      <c r="AE196" s="7">
        <f t="shared" si="55"/>
        <v>4.6212664091077684</v>
      </c>
      <c r="AF196" s="4">
        <f t="shared" si="56"/>
        <v>3.1106616563718616E-5</v>
      </c>
    </row>
    <row r="197" spans="1:32" x14ac:dyDescent="0.25">
      <c r="A197">
        <v>434</v>
      </c>
      <c r="B197" s="7">
        <v>319400.40999999997</v>
      </c>
      <c r="C197">
        <v>12</v>
      </c>
      <c r="D197" t="s">
        <v>14</v>
      </c>
      <c r="E197" s="4">
        <v>5.0000000000000001E-3</v>
      </c>
      <c r="F197" s="3">
        <v>0</v>
      </c>
      <c r="G197" s="3">
        <v>0</v>
      </c>
      <c r="H197" s="3">
        <v>0</v>
      </c>
      <c r="I197" s="4">
        <v>0</v>
      </c>
      <c r="J197" s="3">
        <v>0</v>
      </c>
      <c r="K197" s="4">
        <v>0</v>
      </c>
      <c r="L197" s="3">
        <v>0</v>
      </c>
      <c r="M197" s="4">
        <v>0</v>
      </c>
      <c r="N197" s="3">
        <v>0</v>
      </c>
      <c r="O197" s="4">
        <v>0</v>
      </c>
      <c r="P197" s="3">
        <v>0</v>
      </c>
      <c r="Q197" s="4">
        <v>0</v>
      </c>
      <c r="R197" s="7">
        <f t="shared" si="43"/>
        <v>1597.0020499999998</v>
      </c>
      <c r="S197" s="7">
        <f t="shared" si="44"/>
        <v>0</v>
      </c>
      <c r="T197" s="7">
        <f t="shared" si="45"/>
        <v>0</v>
      </c>
      <c r="U197" s="7">
        <f t="shared" si="46"/>
        <v>0</v>
      </c>
      <c r="V197" s="7">
        <f t="shared" si="47"/>
        <v>0</v>
      </c>
      <c r="W197" s="7">
        <f t="shared" si="48"/>
        <v>0</v>
      </c>
      <c r="X197" s="3">
        <f t="shared" si="49"/>
        <v>1597.0020499999998</v>
      </c>
      <c r="Y197" s="4">
        <f t="shared" si="50"/>
        <v>5.0000000000000001E-3</v>
      </c>
      <c r="Z197" s="4">
        <f t="shared" si="51"/>
        <v>1.4952779600695657E-5</v>
      </c>
      <c r="AA197" s="8">
        <f t="shared" si="52"/>
        <v>3.5886671041669579E-2</v>
      </c>
      <c r="AB197">
        <v>1</v>
      </c>
      <c r="AC197" s="7">
        <f t="shared" si="53"/>
        <v>1755.5203280000001</v>
      </c>
      <c r="AD197" s="7">
        <f t="shared" si="54"/>
        <v>5.2499817098249899</v>
      </c>
      <c r="AE197" s="7">
        <f t="shared" si="55"/>
        <v>4.7759239351018286</v>
      </c>
      <c r="AF197" s="4">
        <f t="shared" si="56"/>
        <v>3.1389770742394536E-5</v>
      </c>
    </row>
    <row r="198" spans="1:32" x14ac:dyDescent="0.25">
      <c r="A198">
        <v>442</v>
      </c>
      <c r="B198" s="7">
        <v>332210.86</v>
      </c>
      <c r="C198">
        <v>10</v>
      </c>
      <c r="D198" t="s">
        <v>17</v>
      </c>
      <c r="E198" s="4">
        <v>0</v>
      </c>
      <c r="F198" s="3">
        <v>0</v>
      </c>
      <c r="G198" s="3">
        <v>0</v>
      </c>
      <c r="H198" s="3">
        <v>1000000</v>
      </c>
      <c r="I198" s="4">
        <v>5.0000000000000001E-3</v>
      </c>
      <c r="J198" s="3">
        <v>10000000</v>
      </c>
      <c r="K198" s="4">
        <v>2.5000000000000001E-3</v>
      </c>
      <c r="L198" s="3">
        <v>12000000</v>
      </c>
      <c r="M198" s="4">
        <v>1E-3</v>
      </c>
      <c r="N198" s="3">
        <v>15000000</v>
      </c>
      <c r="O198" s="4">
        <v>1E-3</v>
      </c>
      <c r="P198" s="3">
        <v>20000000</v>
      </c>
      <c r="Q198" s="4">
        <v>1E-3</v>
      </c>
      <c r="R198" s="7">
        <f t="shared" si="43"/>
        <v>0</v>
      </c>
      <c r="S198" s="7">
        <f t="shared" si="44"/>
        <v>1661.0543</v>
      </c>
      <c r="T198" s="7">
        <f t="shared" si="45"/>
        <v>0</v>
      </c>
      <c r="U198" s="7">
        <f t="shared" si="46"/>
        <v>0</v>
      </c>
      <c r="V198" s="7">
        <f t="shared" si="47"/>
        <v>0</v>
      </c>
      <c r="W198" s="7">
        <f t="shared" si="48"/>
        <v>0</v>
      </c>
      <c r="X198" s="3">
        <f t="shared" si="49"/>
        <v>1661.0543</v>
      </c>
      <c r="Y198" s="4">
        <f t="shared" si="50"/>
        <v>5.0000000000000001E-3</v>
      </c>
      <c r="Z198" s="4">
        <f t="shared" si="51"/>
        <v>1.5552502799033853E-5</v>
      </c>
      <c r="AA198" s="8">
        <f t="shared" si="52"/>
        <v>3.1105005598067708E-2</v>
      </c>
      <c r="AB198">
        <v>1</v>
      </c>
      <c r="AC198" s="7">
        <f t="shared" si="53"/>
        <v>1765.7686880000001</v>
      </c>
      <c r="AD198" s="7">
        <f t="shared" si="54"/>
        <v>5.4924244925132673</v>
      </c>
      <c r="AE198" s="7">
        <f t="shared" si="55"/>
        <v>5.1667103300194439</v>
      </c>
      <c r="AF198" s="4">
        <f t="shared" si="56"/>
        <v>3.2085449652466847E-5</v>
      </c>
    </row>
    <row r="199" spans="1:32" x14ac:dyDescent="0.25">
      <c r="A199">
        <v>444</v>
      </c>
      <c r="B199" s="7">
        <v>333091.90999999997</v>
      </c>
      <c r="C199">
        <v>7</v>
      </c>
      <c r="D199" t="s">
        <v>14</v>
      </c>
      <c r="E199" s="4">
        <v>5.0000000000000001E-3</v>
      </c>
      <c r="F199" s="3">
        <v>0</v>
      </c>
      <c r="G199" s="3">
        <v>0</v>
      </c>
      <c r="H199" s="3">
        <v>0</v>
      </c>
      <c r="I199" s="4">
        <v>0</v>
      </c>
      <c r="J199" s="3">
        <v>0</v>
      </c>
      <c r="K199" s="4">
        <v>0</v>
      </c>
      <c r="L199" s="3">
        <v>0</v>
      </c>
      <c r="M199" s="4">
        <v>0</v>
      </c>
      <c r="N199" s="3">
        <v>0</v>
      </c>
      <c r="O199" s="4">
        <v>0</v>
      </c>
      <c r="P199" s="3">
        <v>0</v>
      </c>
      <c r="Q199" s="4">
        <v>0</v>
      </c>
      <c r="R199" s="7">
        <f t="shared" si="43"/>
        <v>1665.4595499999998</v>
      </c>
      <c r="S199" s="7">
        <f t="shared" si="44"/>
        <v>0</v>
      </c>
      <c r="T199" s="7">
        <f t="shared" si="45"/>
        <v>0</v>
      </c>
      <c r="U199" s="7">
        <f t="shared" si="46"/>
        <v>0</v>
      </c>
      <c r="V199" s="7">
        <f t="shared" si="47"/>
        <v>0</v>
      </c>
      <c r="W199" s="7">
        <f t="shared" si="48"/>
        <v>0</v>
      </c>
      <c r="X199" s="3">
        <f t="shared" si="49"/>
        <v>1665.4595499999998</v>
      </c>
      <c r="Y199" s="4">
        <f t="shared" si="50"/>
        <v>5.0000000000000001E-3</v>
      </c>
      <c r="Z199" s="4">
        <f t="shared" si="51"/>
        <v>1.5593749291069334E-5</v>
      </c>
      <c r="AA199" s="8">
        <f t="shared" si="52"/>
        <v>2.1831249007497066E-2</v>
      </c>
      <c r="AB199">
        <v>1</v>
      </c>
      <c r="AC199" s="7">
        <f t="shared" si="53"/>
        <v>1766.473528</v>
      </c>
      <c r="AD199" s="7">
        <f t="shared" si="54"/>
        <v>5.509189064988548</v>
      </c>
      <c r="AE199" s="7">
        <f t="shared" si="55"/>
        <v>5.1941517354234295</v>
      </c>
      <c r="AF199" s="4">
        <f t="shared" si="56"/>
        <v>3.2133295583228004E-5</v>
      </c>
    </row>
    <row r="200" spans="1:32" x14ac:dyDescent="0.25">
      <c r="A200">
        <v>445</v>
      </c>
      <c r="B200" s="7">
        <v>334267.96999999997</v>
      </c>
      <c r="C200">
        <v>10</v>
      </c>
      <c r="D200" t="s">
        <v>14</v>
      </c>
      <c r="E200" s="4">
        <v>5.0000000000000001E-3</v>
      </c>
      <c r="F200" s="3">
        <v>0</v>
      </c>
      <c r="G200" s="3">
        <v>0</v>
      </c>
      <c r="H200" s="3">
        <v>0</v>
      </c>
      <c r="I200" s="4">
        <v>0</v>
      </c>
      <c r="J200" s="3">
        <v>0</v>
      </c>
      <c r="K200" s="4">
        <v>0</v>
      </c>
      <c r="L200" s="3">
        <v>0</v>
      </c>
      <c r="M200" s="4">
        <v>0</v>
      </c>
      <c r="N200" s="3">
        <v>0</v>
      </c>
      <c r="O200" s="4">
        <v>0</v>
      </c>
      <c r="P200" s="3">
        <v>0</v>
      </c>
      <c r="Q200" s="4">
        <v>0</v>
      </c>
      <c r="R200" s="7">
        <f t="shared" si="43"/>
        <v>1671.3398499999998</v>
      </c>
      <c r="S200" s="7">
        <f t="shared" si="44"/>
        <v>0</v>
      </c>
      <c r="T200" s="7">
        <f t="shared" si="45"/>
        <v>0</v>
      </c>
      <c r="U200" s="7">
        <f t="shared" si="46"/>
        <v>0</v>
      </c>
      <c r="V200" s="7">
        <f t="shared" si="47"/>
        <v>0</v>
      </c>
      <c r="W200" s="7">
        <f t="shared" si="48"/>
        <v>0</v>
      </c>
      <c r="X200" s="3">
        <f t="shared" si="49"/>
        <v>1671.3398499999998</v>
      </c>
      <c r="Y200" s="4">
        <f t="shared" si="50"/>
        <v>5.0000000000000001E-3</v>
      </c>
      <c r="Z200" s="4">
        <f t="shared" si="51"/>
        <v>1.5648806721888517E-5</v>
      </c>
      <c r="AA200" s="8">
        <f t="shared" si="52"/>
        <v>3.1297613443777031E-2</v>
      </c>
      <c r="AB200">
        <v>1</v>
      </c>
      <c r="AC200" s="7">
        <f t="shared" si="53"/>
        <v>1767.4143759999999</v>
      </c>
      <c r="AD200" s="7">
        <f t="shared" si="54"/>
        <v>5.5315851935022389</v>
      </c>
      <c r="AE200" s="7">
        <f t="shared" si="55"/>
        <v>5.2308948558480282</v>
      </c>
      <c r="AF200" s="4">
        <f t="shared" si="56"/>
        <v>3.2197162202978252E-5</v>
      </c>
    </row>
    <row r="201" spans="1:32" x14ac:dyDescent="0.25">
      <c r="A201">
        <v>446</v>
      </c>
      <c r="B201" s="7">
        <v>334793.78000000003</v>
      </c>
      <c r="C201">
        <v>25</v>
      </c>
      <c r="D201" t="s">
        <v>14</v>
      </c>
      <c r="E201" s="4">
        <v>5.0000000000000001E-3</v>
      </c>
      <c r="F201" s="3">
        <v>0</v>
      </c>
      <c r="G201" s="3">
        <v>0</v>
      </c>
      <c r="H201" s="3">
        <v>0</v>
      </c>
      <c r="I201" s="4">
        <v>0</v>
      </c>
      <c r="J201" s="3">
        <v>0</v>
      </c>
      <c r="K201" s="4">
        <v>0</v>
      </c>
      <c r="L201" s="3">
        <v>0</v>
      </c>
      <c r="M201" s="4">
        <v>0</v>
      </c>
      <c r="N201" s="3">
        <v>0</v>
      </c>
      <c r="O201" s="4">
        <v>0</v>
      </c>
      <c r="P201" s="3">
        <v>0</v>
      </c>
      <c r="Q201" s="4">
        <v>0</v>
      </c>
      <c r="R201" s="7">
        <f t="shared" si="43"/>
        <v>1673.9689000000001</v>
      </c>
      <c r="S201" s="7">
        <f t="shared" si="44"/>
        <v>0</v>
      </c>
      <c r="T201" s="7">
        <f t="shared" si="45"/>
        <v>0</v>
      </c>
      <c r="U201" s="7">
        <f t="shared" si="46"/>
        <v>0</v>
      </c>
      <c r="V201" s="7">
        <f t="shared" si="47"/>
        <v>0</v>
      </c>
      <c r="W201" s="7">
        <f t="shared" si="48"/>
        <v>0</v>
      </c>
      <c r="X201" s="3">
        <f t="shared" si="49"/>
        <v>1673.9689000000001</v>
      </c>
      <c r="Y201" s="4">
        <f t="shared" si="50"/>
        <v>5.0000000000000001E-3</v>
      </c>
      <c r="Z201" s="4">
        <f t="shared" si="51"/>
        <v>1.567342259837359E-5</v>
      </c>
      <c r="AA201" s="8">
        <f t="shared" si="52"/>
        <v>7.8367112991867952E-2</v>
      </c>
      <c r="AB201">
        <v>1</v>
      </c>
      <c r="AC201" s="7">
        <f t="shared" si="53"/>
        <v>1767.835024</v>
      </c>
      <c r="AD201" s="7">
        <f t="shared" si="54"/>
        <v>5.5416050830715839</v>
      </c>
      <c r="AE201" s="7">
        <f t="shared" si="55"/>
        <v>5.2473643972469164</v>
      </c>
      <c r="AF201" s="4">
        <f t="shared" si="56"/>
        <v>3.2225716619700935E-5</v>
      </c>
    </row>
    <row r="202" spans="1:32" x14ac:dyDescent="0.25">
      <c r="A202">
        <v>447</v>
      </c>
      <c r="B202" s="7">
        <v>335607.26</v>
      </c>
      <c r="C202">
        <v>22</v>
      </c>
      <c r="D202" t="s">
        <v>14</v>
      </c>
      <c r="E202" s="4">
        <v>5.0000000000000001E-3</v>
      </c>
      <c r="F202" s="3">
        <v>0</v>
      </c>
      <c r="G202" s="3">
        <v>0</v>
      </c>
      <c r="H202" s="3">
        <v>0</v>
      </c>
      <c r="I202" s="4">
        <v>0</v>
      </c>
      <c r="J202" s="3">
        <v>0</v>
      </c>
      <c r="K202" s="4">
        <v>0</v>
      </c>
      <c r="L202" s="3">
        <v>0</v>
      </c>
      <c r="M202" s="4">
        <v>0</v>
      </c>
      <c r="N202" s="3">
        <v>0</v>
      </c>
      <c r="O202" s="4">
        <v>0</v>
      </c>
      <c r="P202" s="3">
        <v>0</v>
      </c>
      <c r="Q202" s="4">
        <v>0</v>
      </c>
      <c r="R202" s="7">
        <f t="shared" si="43"/>
        <v>1678.0363</v>
      </c>
      <c r="S202" s="7">
        <f t="shared" si="44"/>
        <v>0</v>
      </c>
      <c r="T202" s="7">
        <f t="shared" si="45"/>
        <v>0</v>
      </c>
      <c r="U202" s="7">
        <f t="shared" si="46"/>
        <v>0</v>
      </c>
      <c r="V202" s="7">
        <f t="shared" si="47"/>
        <v>0</v>
      </c>
      <c r="W202" s="7">
        <f t="shared" si="48"/>
        <v>0</v>
      </c>
      <c r="X202" s="3">
        <f t="shared" si="49"/>
        <v>1678.0363</v>
      </c>
      <c r="Y202" s="4">
        <f t="shared" si="50"/>
        <v>5.0000000000000001E-3</v>
      </c>
      <c r="Z202" s="4">
        <f t="shared" si="51"/>
        <v>1.5711505790406983E-5</v>
      </c>
      <c r="AA202" s="8">
        <f t="shared" si="52"/>
        <v>6.9130625477790711E-2</v>
      </c>
      <c r="AB202">
        <v>1</v>
      </c>
      <c r="AC202" s="7">
        <f t="shared" si="53"/>
        <v>1768.4858079999999</v>
      </c>
      <c r="AD202" s="7">
        <f t="shared" si="54"/>
        <v>5.5571150025289135</v>
      </c>
      <c r="AE202" s="7">
        <f t="shared" si="55"/>
        <v>5.2728954087926212</v>
      </c>
      <c r="AF202" s="4">
        <f t="shared" si="56"/>
        <v>3.2269893122459668E-5</v>
      </c>
    </row>
    <row r="203" spans="1:32" x14ac:dyDescent="0.25">
      <c r="A203">
        <v>449</v>
      </c>
      <c r="B203" s="7">
        <v>336481.32</v>
      </c>
      <c r="C203">
        <v>10</v>
      </c>
      <c r="D203" t="s">
        <v>14</v>
      </c>
      <c r="E203" s="4">
        <v>5.0000000000000001E-3</v>
      </c>
      <c r="F203" s="3">
        <v>0</v>
      </c>
      <c r="G203" s="3">
        <v>0</v>
      </c>
      <c r="H203" s="3">
        <v>0</v>
      </c>
      <c r="I203" s="4">
        <v>0</v>
      </c>
      <c r="J203" s="3">
        <v>0</v>
      </c>
      <c r="K203" s="4">
        <v>0</v>
      </c>
      <c r="L203" s="3">
        <v>0</v>
      </c>
      <c r="M203" s="4">
        <v>0</v>
      </c>
      <c r="N203" s="3">
        <v>0</v>
      </c>
      <c r="O203" s="4">
        <v>0</v>
      </c>
      <c r="P203" s="3">
        <v>0</v>
      </c>
      <c r="Q203" s="4">
        <v>0</v>
      </c>
      <c r="R203" s="7">
        <f t="shared" si="43"/>
        <v>1682.4066</v>
      </c>
      <c r="S203" s="7">
        <f t="shared" si="44"/>
        <v>0</v>
      </c>
      <c r="T203" s="7">
        <f t="shared" si="45"/>
        <v>0</v>
      </c>
      <c r="U203" s="7">
        <f t="shared" si="46"/>
        <v>0</v>
      </c>
      <c r="V203" s="7">
        <f t="shared" si="47"/>
        <v>0</v>
      </c>
      <c r="W203" s="7">
        <f t="shared" si="48"/>
        <v>0</v>
      </c>
      <c r="X203" s="3">
        <f t="shared" si="49"/>
        <v>1682.4066</v>
      </c>
      <c r="Y203" s="4">
        <f t="shared" si="50"/>
        <v>5.0000000000000001E-3</v>
      </c>
      <c r="Z203" s="4">
        <f t="shared" si="51"/>
        <v>1.5752425044511209E-5</v>
      </c>
      <c r="AA203" s="8">
        <f t="shared" si="52"/>
        <v>3.1504850089022415E-2</v>
      </c>
      <c r="AB203">
        <v>1</v>
      </c>
      <c r="AC203" s="7">
        <f t="shared" si="53"/>
        <v>1769.185056</v>
      </c>
      <c r="AD203" s="7">
        <f t="shared" si="54"/>
        <v>5.5737909969018729</v>
      </c>
      <c r="AE203" s="7">
        <f t="shared" si="55"/>
        <v>5.3003967721781899</v>
      </c>
      <c r="AF203" s="4">
        <f t="shared" si="56"/>
        <v>3.2317359457220576E-5</v>
      </c>
    </row>
    <row r="204" spans="1:32" x14ac:dyDescent="0.25">
      <c r="A204">
        <v>453</v>
      </c>
      <c r="B204" s="7">
        <v>342111.94</v>
      </c>
      <c r="C204">
        <v>66</v>
      </c>
      <c r="D204" t="s">
        <v>14</v>
      </c>
      <c r="E204" s="4">
        <v>5.0000000000000001E-3</v>
      </c>
      <c r="F204" s="3">
        <v>0</v>
      </c>
      <c r="G204" s="3">
        <v>0</v>
      </c>
      <c r="H204" s="3">
        <v>0</v>
      </c>
      <c r="I204" s="4">
        <v>0</v>
      </c>
      <c r="J204" s="3">
        <v>0</v>
      </c>
      <c r="K204" s="4">
        <v>0</v>
      </c>
      <c r="L204" s="3">
        <v>0</v>
      </c>
      <c r="M204" s="4">
        <v>0</v>
      </c>
      <c r="N204" s="3">
        <v>0</v>
      </c>
      <c r="O204" s="4">
        <v>0</v>
      </c>
      <c r="P204" s="3">
        <v>0</v>
      </c>
      <c r="Q204" s="4">
        <v>0</v>
      </c>
      <c r="R204" s="7">
        <f t="shared" si="43"/>
        <v>1710.5597</v>
      </c>
      <c r="S204" s="7">
        <f t="shared" si="44"/>
        <v>0</v>
      </c>
      <c r="T204" s="7">
        <f t="shared" si="45"/>
        <v>0</v>
      </c>
      <c r="U204" s="7">
        <f t="shared" si="46"/>
        <v>0</v>
      </c>
      <c r="V204" s="7">
        <f t="shared" si="47"/>
        <v>0</v>
      </c>
      <c r="W204" s="7">
        <f t="shared" si="48"/>
        <v>0</v>
      </c>
      <c r="X204" s="3">
        <f t="shared" si="49"/>
        <v>1710.5597</v>
      </c>
      <c r="Y204" s="4">
        <f t="shared" si="50"/>
        <v>5.0000000000000001E-3</v>
      </c>
      <c r="Z204" s="4">
        <f t="shared" si="51"/>
        <v>1.6016023390785305E-5</v>
      </c>
      <c r="AA204" s="8">
        <f t="shared" si="52"/>
        <v>0.21141150875836603</v>
      </c>
      <c r="AB204">
        <v>1</v>
      </c>
      <c r="AC204" s="7">
        <f t="shared" si="53"/>
        <v>2853.6895519999998</v>
      </c>
      <c r="AD204" s="7">
        <f t="shared" si="54"/>
        <v>9.1409517229743269</v>
      </c>
      <c r="AE204" s="7">
        <f t="shared" si="55"/>
        <v>5.4792728333069389</v>
      </c>
      <c r="AF204" s="4">
        <f t="shared" si="56"/>
        <v>4.2735206950921579E-5</v>
      </c>
    </row>
    <row r="205" spans="1:32" x14ac:dyDescent="0.25">
      <c r="A205">
        <v>455</v>
      </c>
      <c r="B205" s="7">
        <v>343150.6</v>
      </c>
      <c r="C205">
        <v>16</v>
      </c>
      <c r="D205" t="s">
        <v>14</v>
      </c>
      <c r="E205" s="4">
        <v>5.0000000000000001E-3</v>
      </c>
      <c r="F205" s="3">
        <v>0</v>
      </c>
      <c r="G205" s="3">
        <v>0</v>
      </c>
      <c r="H205" s="3">
        <v>0</v>
      </c>
      <c r="I205" s="4">
        <v>0</v>
      </c>
      <c r="J205" s="3">
        <v>0</v>
      </c>
      <c r="K205" s="4">
        <v>0</v>
      </c>
      <c r="L205" s="3">
        <v>0</v>
      </c>
      <c r="M205" s="4">
        <v>0</v>
      </c>
      <c r="N205" s="3">
        <v>0</v>
      </c>
      <c r="O205" s="4">
        <v>0</v>
      </c>
      <c r="P205" s="3">
        <v>0</v>
      </c>
      <c r="Q205" s="4">
        <v>0</v>
      </c>
      <c r="R205" s="7">
        <f t="shared" si="43"/>
        <v>1715.7529999999999</v>
      </c>
      <c r="S205" s="7">
        <f t="shared" si="44"/>
        <v>0</v>
      </c>
      <c r="T205" s="7">
        <f t="shared" si="45"/>
        <v>0</v>
      </c>
      <c r="U205" s="7">
        <f t="shared" si="46"/>
        <v>0</v>
      </c>
      <c r="V205" s="7">
        <f t="shared" si="47"/>
        <v>0</v>
      </c>
      <c r="W205" s="7">
        <f t="shared" si="48"/>
        <v>0</v>
      </c>
      <c r="X205" s="3">
        <f t="shared" si="49"/>
        <v>1715.7529999999999</v>
      </c>
      <c r="Y205" s="4">
        <f t="shared" si="50"/>
        <v>5.0000000000000001E-3</v>
      </c>
      <c r="Z205" s="4">
        <f t="shared" si="51"/>
        <v>1.6064648419350732E-5</v>
      </c>
      <c r="AA205" s="8">
        <f t="shared" si="52"/>
        <v>5.1406874941922337E-2</v>
      </c>
      <c r="AB205">
        <v>1</v>
      </c>
      <c r="AC205" s="7">
        <f t="shared" si="53"/>
        <v>1774.5204800000001</v>
      </c>
      <c r="AD205" s="7">
        <f t="shared" si="54"/>
        <v>5.7014095248275005</v>
      </c>
      <c r="AE205" s="7">
        <f t="shared" si="55"/>
        <v>5.512593743889254</v>
      </c>
      <c r="AF205" s="4">
        <f t="shared" si="56"/>
        <v>3.2679538572034426E-5</v>
      </c>
    </row>
    <row r="206" spans="1:32" x14ac:dyDescent="0.25">
      <c r="A206">
        <v>456</v>
      </c>
      <c r="B206" s="7">
        <v>344808.84</v>
      </c>
      <c r="C206">
        <v>778</v>
      </c>
      <c r="D206" t="s">
        <v>14</v>
      </c>
      <c r="E206" s="4">
        <v>5.0000000000000001E-3</v>
      </c>
      <c r="F206" s="3">
        <v>0</v>
      </c>
      <c r="G206" s="3">
        <v>0</v>
      </c>
      <c r="H206" s="3">
        <v>0</v>
      </c>
      <c r="I206" s="4">
        <v>0</v>
      </c>
      <c r="J206" s="3">
        <v>0</v>
      </c>
      <c r="K206" s="4">
        <v>0</v>
      </c>
      <c r="L206" s="3">
        <v>0</v>
      </c>
      <c r="M206" s="4">
        <v>0</v>
      </c>
      <c r="N206" s="3">
        <v>0</v>
      </c>
      <c r="O206" s="4">
        <v>0</v>
      </c>
      <c r="P206" s="3">
        <v>0</v>
      </c>
      <c r="Q206" s="4">
        <v>0</v>
      </c>
      <c r="R206" s="7">
        <f t="shared" si="43"/>
        <v>1724.0442000000003</v>
      </c>
      <c r="S206" s="7">
        <f t="shared" si="44"/>
        <v>0</v>
      </c>
      <c r="T206" s="7">
        <f t="shared" si="45"/>
        <v>0</v>
      </c>
      <c r="U206" s="7">
        <f t="shared" si="46"/>
        <v>0</v>
      </c>
      <c r="V206" s="7">
        <f t="shared" si="47"/>
        <v>0</v>
      </c>
      <c r="W206" s="7">
        <f t="shared" si="48"/>
        <v>0</v>
      </c>
      <c r="X206" s="3">
        <f t="shared" si="49"/>
        <v>1724.0442000000003</v>
      </c>
      <c r="Y206" s="4">
        <f t="shared" si="50"/>
        <v>5.0000000000000001E-3</v>
      </c>
      <c r="Z206" s="4">
        <f t="shared" si="51"/>
        <v>1.6142279181456072E-5</v>
      </c>
      <c r="AA206" s="8">
        <f t="shared" si="52"/>
        <v>2.5117386406345648</v>
      </c>
      <c r="AB206">
        <v>1</v>
      </c>
      <c r="AC206" s="7">
        <f t="shared" si="53"/>
        <v>24215.847072</v>
      </c>
      <c r="AD206" s="7">
        <f t="shared" si="54"/>
        <v>78.179792810333907</v>
      </c>
      <c r="AE206" s="7">
        <f t="shared" si="55"/>
        <v>5.5660005595140181</v>
      </c>
      <c r="AF206" s="4">
        <f t="shared" si="56"/>
        <v>2.4287600448366674E-4</v>
      </c>
    </row>
    <row r="207" spans="1:32" x14ac:dyDescent="0.25">
      <c r="A207">
        <v>458</v>
      </c>
      <c r="B207" s="7">
        <v>346334.96</v>
      </c>
      <c r="C207">
        <v>3</v>
      </c>
      <c r="D207" t="s">
        <v>14</v>
      </c>
      <c r="E207" s="4">
        <v>5.0000000000000001E-3</v>
      </c>
      <c r="F207" s="3">
        <v>0</v>
      </c>
      <c r="G207" s="3">
        <v>0</v>
      </c>
      <c r="H207" s="3">
        <v>0</v>
      </c>
      <c r="I207" s="4">
        <v>0</v>
      </c>
      <c r="J207" s="3">
        <v>0</v>
      </c>
      <c r="K207" s="4">
        <v>0</v>
      </c>
      <c r="L207" s="3">
        <v>0</v>
      </c>
      <c r="M207" s="4">
        <v>0</v>
      </c>
      <c r="N207" s="3">
        <v>0</v>
      </c>
      <c r="O207" s="4">
        <v>0</v>
      </c>
      <c r="P207" s="3">
        <v>0</v>
      </c>
      <c r="Q207" s="4">
        <v>0</v>
      </c>
      <c r="R207" s="7">
        <f t="shared" si="43"/>
        <v>1731.6748000000002</v>
      </c>
      <c r="S207" s="7">
        <f t="shared" si="44"/>
        <v>0</v>
      </c>
      <c r="T207" s="7">
        <f t="shared" si="45"/>
        <v>0</v>
      </c>
      <c r="U207" s="7">
        <f t="shared" si="46"/>
        <v>0</v>
      </c>
      <c r="V207" s="7">
        <f t="shared" si="47"/>
        <v>0</v>
      </c>
      <c r="W207" s="7">
        <f t="shared" si="48"/>
        <v>0</v>
      </c>
      <c r="X207" s="3">
        <f t="shared" si="49"/>
        <v>1731.6748000000002</v>
      </c>
      <c r="Y207" s="4">
        <f t="shared" si="50"/>
        <v>5.0000000000000001E-3</v>
      </c>
      <c r="Z207" s="4">
        <f t="shared" si="51"/>
        <v>1.6213724725324388E-5</v>
      </c>
      <c r="AA207" s="8">
        <f t="shared" si="52"/>
        <v>9.7282348351946327E-3</v>
      </c>
      <c r="AB207">
        <v>1</v>
      </c>
      <c r="AC207" s="7">
        <f t="shared" si="53"/>
        <v>1777.0679680000001</v>
      </c>
      <c r="AD207" s="7">
        <f t="shared" si="54"/>
        <v>5.7625781702687142</v>
      </c>
      <c r="AE207" s="7">
        <f t="shared" si="55"/>
        <v>5.6153797041962337</v>
      </c>
      <c r="AF207" s="4">
        <f t="shared" si="56"/>
        <v>3.2852467086963864E-5</v>
      </c>
    </row>
    <row r="208" spans="1:32" x14ac:dyDescent="0.25">
      <c r="A208">
        <v>459</v>
      </c>
      <c r="B208" s="7">
        <v>347826.63</v>
      </c>
      <c r="C208">
        <v>26</v>
      </c>
      <c r="D208" t="s">
        <v>14</v>
      </c>
      <c r="E208" s="4">
        <v>5.0000000000000001E-3</v>
      </c>
      <c r="F208" s="3">
        <v>0</v>
      </c>
      <c r="G208" s="3">
        <v>0</v>
      </c>
      <c r="H208" s="3">
        <v>0</v>
      </c>
      <c r="I208" s="4">
        <v>0</v>
      </c>
      <c r="J208" s="3">
        <v>0</v>
      </c>
      <c r="K208" s="4">
        <v>0</v>
      </c>
      <c r="L208" s="3">
        <v>0</v>
      </c>
      <c r="M208" s="4">
        <v>0</v>
      </c>
      <c r="N208" s="3">
        <v>0</v>
      </c>
      <c r="O208" s="4">
        <v>0</v>
      </c>
      <c r="P208" s="3">
        <v>0</v>
      </c>
      <c r="Q208" s="4">
        <v>0</v>
      </c>
      <c r="R208" s="7">
        <f t="shared" si="43"/>
        <v>1739.1331500000001</v>
      </c>
      <c r="S208" s="7">
        <f t="shared" si="44"/>
        <v>0</v>
      </c>
      <c r="T208" s="7">
        <f t="shared" si="45"/>
        <v>0</v>
      </c>
      <c r="U208" s="7">
        <f t="shared" si="46"/>
        <v>0</v>
      </c>
      <c r="V208" s="7">
        <f t="shared" si="47"/>
        <v>0</v>
      </c>
      <c r="W208" s="7">
        <f t="shared" si="48"/>
        <v>0</v>
      </c>
      <c r="X208" s="3">
        <f t="shared" si="49"/>
        <v>1739.1331500000001</v>
      </c>
      <c r="Y208" s="4">
        <f t="shared" si="50"/>
        <v>5.0000000000000001E-3</v>
      </c>
      <c r="Z208" s="4">
        <f t="shared" si="51"/>
        <v>1.6283557487113798E-5</v>
      </c>
      <c r="AA208" s="8">
        <f t="shared" si="52"/>
        <v>8.467449893299174E-2</v>
      </c>
      <c r="AB208">
        <v>1</v>
      </c>
      <c r="AC208" s="7">
        <f t="shared" si="53"/>
        <v>1778.2613040000001</v>
      </c>
      <c r="AD208" s="7">
        <f t="shared" si="54"/>
        <v>5.7912840341587897</v>
      </c>
      <c r="AE208" s="7">
        <f t="shared" si="55"/>
        <v>5.6638549251540606</v>
      </c>
      <c r="AF208" s="4">
        <f t="shared" si="56"/>
        <v>3.2933473090639578E-5</v>
      </c>
    </row>
    <row r="209" spans="1:32" x14ac:dyDescent="0.25">
      <c r="A209">
        <v>461</v>
      </c>
      <c r="B209" s="7">
        <v>351207.91</v>
      </c>
      <c r="C209">
        <v>26</v>
      </c>
      <c r="D209" t="s">
        <v>17</v>
      </c>
      <c r="E209" s="4">
        <v>0</v>
      </c>
      <c r="F209" s="3">
        <v>0</v>
      </c>
      <c r="G209" s="3">
        <v>0</v>
      </c>
      <c r="H209" s="3">
        <v>1000000</v>
      </c>
      <c r="I209" s="4">
        <v>5.0000000000000001E-3</v>
      </c>
      <c r="J209" s="3">
        <v>10000000</v>
      </c>
      <c r="K209" s="4">
        <v>2.5000000000000001E-3</v>
      </c>
      <c r="L209" s="3">
        <v>12000000</v>
      </c>
      <c r="M209" s="4">
        <v>1E-3</v>
      </c>
      <c r="N209" s="3">
        <v>15000000</v>
      </c>
      <c r="O209" s="4">
        <v>1E-3</v>
      </c>
      <c r="P209" s="3">
        <v>16000000</v>
      </c>
      <c r="Q209" s="4">
        <v>1E-3</v>
      </c>
      <c r="R209" s="7">
        <f t="shared" si="43"/>
        <v>0</v>
      </c>
      <c r="S209" s="7">
        <f t="shared" si="44"/>
        <v>1756.03955</v>
      </c>
      <c r="T209" s="7">
        <f t="shared" si="45"/>
        <v>0</v>
      </c>
      <c r="U209" s="7">
        <f t="shared" si="46"/>
        <v>0</v>
      </c>
      <c r="V209" s="7">
        <f t="shared" si="47"/>
        <v>0</v>
      </c>
      <c r="W209" s="7">
        <f t="shared" si="48"/>
        <v>0</v>
      </c>
      <c r="X209" s="3">
        <f t="shared" si="49"/>
        <v>1756.03955</v>
      </c>
      <c r="Y209" s="4">
        <f t="shared" si="50"/>
        <v>5.0000000000000001E-3</v>
      </c>
      <c r="Z209" s="4">
        <f t="shared" si="51"/>
        <v>1.6441852633348081E-5</v>
      </c>
      <c r="AA209" s="8">
        <f t="shared" si="52"/>
        <v>8.5497633693410013E-2</v>
      </c>
      <c r="AB209">
        <v>1</v>
      </c>
      <c r="AC209" s="7">
        <f t="shared" si="53"/>
        <v>1780.966328</v>
      </c>
      <c r="AD209" s="7">
        <f t="shared" si="54"/>
        <v>5.8564771819862118</v>
      </c>
      <c r="AE209" s="7">
        <f t="shared" si="55"/>
        <v>5.7745086998861757</v>
      </c>
      <c r="AF209" s="4">
        <f t="shared" si="56"/>
        <v>3.3117095460271349E-5</v>
      </c>
    </row>
    <row r="210" spans="1:32" x14ac:dyDescent="0.25">
      <c r="A210">
        <v>467</v>
      </c>
      <c r="B210" s="7">
        <v>360709.06</v>
      </c>
      <c r="C210">
        <v>9</v>
      </c>
      <c r="D210" t="s">
        <v>17</v>
      </c>
      <c r="E210" s="4">
        <v>0</v>
      </c>
      <c r="F210" s="3">
        <v>0</v>
      </c>
      <c r="G210" s="3">
        <v>0</v>
      </c>
      <c r="H210" s="3">
        <v>1000000</v>
      </c>
      <c r="I210" s="4">
        <v>5.0000000000000001E-3</v>
      </c>
      <c r="J210" s="3">
        <v>10000000</v>
      </c>
      <c r="K210" s="4">
        <v>2.5000000000000001E-3</v>
      </c>
      <c r="L210" s="3">
        <v>12000000</v>
      </c>
      <c r="M210" s="4">
        <v>1E-3</v>
      </c>
      <c r="N210" s="3">
        <v>14000000</v>
      </c>
      <c r="O210" s="4">
        <v>1E-3</v>
      </c>
      <c r="P210" s="3">
        <v>16000000</v>
      </c>
      <c r="Q210" s="4">
        <v>1E-3</v>
      </c>
      <c r="R210" s="7">
        <f t="shared" si="43"/>
        <v>0</v>
      </c>
      <c r="S210" s="7">
        <f t="shared" si="44"/>
        <v>1803.5453</v>
      </c>
      <c r="T210" s="7">
        <f t="shared" si="45"/>
        <v>0</v>
      </c>
      <c r="U210" s="7">
        <f t="shared" si="46"/>
        <v>0</v>
      </c>
      <c r="V210" s="7">
        <f t="shared" si="47"/>
        <v>0</v>
      </c>
      <c r="W210" s="7">
        <f t="shared" si="48"/>
        <v>0</v>
      </c>
      <c r="X210" s="3">
        <f t="shared" si="49"/>
        <v>1803.5453</v>
      </c>
      <c r="Y210" s="4">
        <f t="shared" si="50"/>
        <v>5.0000000000000001E-3</v>
      </c>
      <c r="Z210" s="4">
        <f t="shared" si="51"/>
        <v>1.6886650440286241E-5</v>
      </c>
      <c r="AA210" s="8">
        <f t="shared" si="52"/>
        <v>3.0395970792515232E-2</v>
      </c>
      <c r="AB210">
        <v>1</v>
      </c>
      <c r="AC210" s="7">
        <f t="shared" si="53"/>
        <v>1788.5672480000001</v>
      </c>
      <c r="AD210" s="7">
        <f t="shared" si="54"/>
        <v>6.0405819811841504</v>
      </c>
      <c r="AE210" s="7">
        <f t="shared" si="55"/>
        <v>6.0911678068642363</v>
      </c>
      <c r="AF210" s="4">
        <f t="shared" si="56"/>
        <v>3.3633060916319611E-5</v>
      </c>
    </row>
    <row r="211" spans="1:32" x14ac:dyDescent="0.25">
      <c r="A211">
        <v>471</v>
      </c>
      <c r="B211" s="7">
        <v>365458.08</v>
      </c>
      <c r="C211">
        <v>11</v>
      </c>
      <c r="D211" t="s">
        <v>14</v>
      </c>
      <c r="E211" s="4">
        <v>5.0000000000000001E-3</v>
      </c>
      <c r="F211" s="3">
        <v>0</v>
      </c>
      <c r="G211" s="3">
        <v>0</v>
      </c>
      <c r="H211" s="3">
        <v>0</v>
      </c>
      <c r="I211" s="4">
        <v>0</v>
      </c>
      <c r="J211" s="3">
        <v>0</v>
      </c>
      <c r="K211" s="4">
        <v>0</v>
      </c>
      <c r="L211" s="3">
        <v>0</v>
      </c>
      <c r="M211" s="4">
        <v>0</v>
      </c>
      <c r="N211" s="3">
        <v>0</v>
      </c>
      <c r="O211" s="4">
        <v>0</v>
      </c>
      <c r="P211" s="3">
        <v>0</v>
      </c>
      <c r="Q211" s="4">
        <v>0</v>
      </c>
      <c r="R211" s="7">
        <f t="shared" si="43"/>
        <v>1827.2904000000001</v>
      </c>
      <c r="S211" s="7">
        <f t="shared" si="44"/>
        <v>0</v>
      </c>
      <c r="T211" s="7">
        <f t="shared" si="45"/>
        <v>0</v>
      </c>
      <c r="U211" s="7">
        <f t="shared" si="46"/>
        <v>0</v>
      </c>
      <c r="V211" s="7">
        <f t="shared" si="47"/>
        <v>0</v>
      </c>
      <c r="W211" s="7">
        <f t="shared" si="48"/>
        <v>0</v>
      </c>
      <c r="X211" s="3">
        <f t="shared" si="49"/>
        <v>1827.2904000000001</v>
      </c>
      <c r="Y211" s="4">
        <f t="shared" si="50"/>
        <v>5.0000000000000001E-3</v>
      </c>
      <c r="Z211" s="4">
        <f t="shared" si="51"/>
        <v>1.7108976546189788E-5</v>
      </c>
      <c r="AA211" s="8">
        <f t="shared" si="52"/>
        <v>3.7639748401617532E-2</v>
      </c>
      <c r="AB211">
        <v>1</v>
      </c>
      <c r="AC211" s="7">
        <f t="shared" si="53"/>
        <v>1792.366464</v>
      </c>
      <c r="AD211" s="7">
        <f t="shared" si="54"/>
        <v>6.1331111589506238</v>
      </c>
      <c r="AE211" s="7">
        <f t="shared" si="55"/>
        <v>6.2526137193355513</v>
      </c>
      <c r="AF211" s="4">
        <f t="shared" si="56"/>
        <v>3.3890959199167728E-5</v>
      </c>
    </row>
    <row r="212" spans="1:32" x14ac:dyDescent="0.25">
      <c r="A212">
        <v>473</v>
      </c>
      <c r="B212" s="7">
        <v>368776.74</v>
      </c>
      <c r="C212">
        <v>56</v>
      </c>
      <c r="D212" t="s">
        <v>14</v>
      </c>
      <c r="E212" s="4">
        <v>5.0000000000000001E-3</v>
      </c>
      <c r="F212" s="3">
        <v>0</v>
      </c>
      <c r="G212" s="3">
        <v>0</v>
      </c>
      <c r="H212" s="3">
        <v>0</v>
      </c>
      <c r="I212" s="4">
        <v>0</v>
      </c>
      <c r="J212" s="3">
        <v>0</v>
      </c>
      <c r="K212" s="4">
        <v>0</v>
      </c>
      <c r="L212" s="3">
        <v>0</v>
      </c>
      <c r="M212" s="4">
        <v>0</v>
      </c>
      <c r="N212" s="3">
        <v>0</v>
      </c>
      <c r="O212" s="4">
        <v>0</v>
      </c>
      <c r="P212" s="3">
        <v>0</v>
      </c>
      <c r="Q212" s="4">
        <v>0</v>
      </c>
      <c r="R212" s="7">
        <f t="shared" si="43"/>
        <v>1843.8837000000001</v>
      </c>
      <c r="S212" s="7">
        <f t="shared" si="44"/>
        <v>0</v>
      </c>
      <c r="T212" s="7">
        <f t="shared" si="45"/>
        <v>0</v>
      </c>
      <c r="U212" s="7">
        <f t="shared" si="46"/>
        <v>0</v>
      </c>
      <c r="V212" s="7">
        <f t="shared" si="47"/>
        <v>0</v>
      </c>
      <c r="W212" s="7">
        <f t="shared" si="48"/>
        <v>0</v>
      </c>
      <c r="X212" s="3">
        <f t="shared" si="49"/>
        <v>1843.8837000000001</v>
      </c>
      <c r="Y212" s="4">
        <f t="shared" si="50"/>
        <v>5.0000000000000001E-3</v>
      </c>
      <c r="Z212" s="4">
        <f t="shared" si="51"/>
        <v>1.7264340127437675E-5</v>
      </c>
      <c r="AA212" s="8">
        <f t="shared" si="52"/>
        <v>0.19336060942730199</v>
      </c>
      <c r="AB212">
        <v>1</v>
      </c>
      <c r="AC212" s="7">
        <f t="shared" si="53"/>
        <v>2575.0213920000001</v>
      </c>
      <c r="AD212" s="7">
        <f t="shared" si="54"/>
        <v>8.8912090293832051</v>
      </c>
      <c r="AE212" s="7">
        <f t="shared" si="55"/>
        <v>6.366687070447651</v>
      </c>
      <c r="AF212" s="4">
        <f t="shared" si="56"/>
        <v>4.137434508432082E-5</v>
      </c>
    </row>
    <row r="213" spans="1:32" x14ac:dyDescent="0.25">
      <c r="A213">
        <v>479</v>
      </c>
      <c r="B213" s="7">
        <v>378759.39</v>
      </c>
      <c r="C213">
        <v>13</v>
      </c>
      <c r="D213" t="s">
        <v>14</v>
      </c>
      <c r="E213" s="4">
        <v>5.0000000000000001E-3</v>
      </c>
      <c r="F213" s="3">
        <v>0</v>
      </c>
      <c r="G213" s="3">
        <v>0</v>
      </c>
      <c r="H213" s="3">
        <v>0</v>
      </c>
      <c r="I213" s="4">
        <v>0</v>
      </c>
      <c r="J213" s="3">
        <v>0</v>
      </c>
      <c r="K213" s="4">
        <v>0</v>
      </c>
      <c r="L213" s="3">
        <v>0</v>
      </c>
      <c r="M213" s="4">
        <v>0</v>
      </c>
      <c r="N213" s="3">
        <v>0</v>
      </c>
      <c r="O213" s="4">
        <v>0</v>
      </c>
      <c r="P213" s="3">
        <v>0</v>
      </c>
      <c r="Q213" s="4">
        <v>0</v>
      </c>
      <c r="R213" s="7">
        <f t="shared" si="43"/>
        <v>1893.7969500000002</v>
      </c>
      <c r="S213" s="7">
        <f t="shared" si="44"/>
        <v>0</v>
      </c>
      <c r="T213" s="7">
        <f t="shared" si="45"/>
        <v>0</v>
      </c>
      <c r="U213" s="7">
        <f t="shared" si="46"/>
        <v>0</v>
      </c>
      <c r="V213" s="7">
        <f t="shared" si="47"/>
        <v>0</v>
      </c>
      <c r="W213" s="7">
        <f t="shared" si="48"/>
        <v>0</v>
      </c>
      <c r="X213" s="3">
        <f t="shared" si="49"/>
        <v>1893.7969500000002</v>
      </c>
      <c r="Y213" s="4">
        <f t="shared" si="50"/>
        <v>5.0000000000000001E-3</v>
      </c>
      <c r="Z213" s="4">
        <f t="shared" si="51"/>
        <v>1.7731679431356808E-5</v>
      </c>
      <c r="AA213" s="8">
        <f t="shared" si="52"/>
        <v>4.6102366521527695E-2</v>
      </c>
      <c r="AB213">
        <v>1</v>
      </c>
      <c r="AC213" s="7">
        <f t="shared" si="53"/>
        <v>1803.0075120000001</v>
      </c>
      <c r="AD213" s="7">
        <f t="shared" si="54"/>
        <v>6.3940702430224423</v>
      </c>
      <c r="AE213" s="7">
        <f t="shared" si="55"/>
        <v>6.7160400850962514</v>
      </c>
      <c r="AF213" s="4">
        <f t="shared" si="56"/>
        <v>3.4613294545961469E-5</v>
      </c>
    </row>
    <row r="214" spans="1:32" x14ac:dyDescent="0.25">
      <c r="A214">
        <v>480</v>
      </c>
      <c r="B214" s="7">
        <v>380950.3</v>
      </c>
      <c r="C214">
        <v>17</v>
      </c>
      <c r="D214" t="s">
        <v>14</v>
      </c>
      <c r="E214" s="4">
        <v>5.0000000000000001E-3</v>
      </c>
      <c r="F214" s="3">
        <v>0</v>
      </c>
      <c r="G214" s="3">
        <v>0</v>
      </c>
      <c r="H214" s="3">
        <v>0</v>
      </c>
      <c r="I214" s="4">
        <v>0</v>
      </c>
      <c r="J214" s="3">
        <v>0</v>
      </c>
      <c r="K214" s="4">
        <v>0</v>
      </c>
      <c r="L214" s="3">
        <v>0</v>
      </c>
      <c r="M214" s="4">
        <v>0</v>
      </c>
      <c r="N214" s="3">
        <v>0</v>
      </c>
      <c r="O214" s="4">
        <v>0</v>
      </c>
      <c r="P214" s="3">
        <v>0</v>
      </c>
      <c r="Q214" s="4">
        <v>0</v>
      </c>
      <c r="R214" s="7">
        <f t="shared" si="43"/>
        <v>1904.7515000000001</v>
      </c>
      <c r="S214" s="7">
        <f t="shared" si="44"/>
        <v>0</v>
      </c>
      <c r="T214" s="7">
        <f t="shared" si="45"/>
        <v>0</v>
      </c>
      <c r="U214" s="7">
        <f t="shared" si="46"/>
        <v>0</v>
      </c>
      <c r="V214" s="7">
        <f t="shared" si="47"/>
        <v>0</v>
      </c>
      <c r="W214" s="7">
        <f t="shared" si="48"/>
        <v>0</v>
      </c>
      <c r="X214" s="3">
        <f t="shared" si="49"/>
        <v>1904.7515000000001</v>
      </c>
      <c r="Y214" s="4">
        <f t="shared" si="50"/>
        <v>5.0000000000000001E-3</v>
      </c>
      <c r="Z214" s="4">
        <f t="shared" si="51"/>
        <v>1.7834247221908359E-5</v>
      </c>
      <c r="AA214" s="8">
        <f t="shared" si="52"/>
        <v>6.063644055448842E-2</v>
      </c>
      <c r="AB214">
        <v>1</v>
      </c>
      <c r="AC214" s="7">
        <f t="shared" si="53"/>
        <v>1804.7602400000001</v>
      </c>
      <c r="AD214" s="7">
        <f t="shared" si="54"/>
        <v>6.4373080592861323</v>
      </c>
      <c r="AE214" s="7">
        <f t="shared" si="55"/>
        <v>6.793961829460156</v>
      </c>
      <c r="AF214" s="4">
        <f t="shared" si="56"/>
        <v>3.4732273183001271E-5</v>
      </c>
    </row>
    <row r="215" spans="1:32" x14ac:dyDescent="0.25">
      <c r="A215">
        <v>482</v>
      </c>
      <c r="B215" s="7">
        <v>386385.57</v>
      </c>
      <c r="C215">
        <v>15</v>
      </c>
      <c r="D215" t="s">
        <v>14</v>
      </c>
      <c r="E215" s="4">
        <v>5.0000000000000001E-3</v>
      </c>
      <c r="F215" s="3">
        <v>0</v>
      </c>
      <c r="G215" s="3">
        <v>0</v>
      </c>
      <c r="H215" s="3">
        <v>0</v>
      </c>
      <c r="I215" s="4">
        <v>0</v>
      </c>
      <c r="J215" s="3">
        <v>0</v>
      </c>
      <c r="K215" s="4">
        <v>0</v>
      </c>
      <c r="L215" s="3">
        <v>0</v>
      </c>
      <c r="M215" s="4">
        <v>0</v>
      </c>
      <c r="N215" s="3">
        <v>0</v>
      </c>
      <c r="O215" s="4">
        <v>0</v>
      </c>
      <c r="P215" s="3">
        <v>0</v>
      </c>
      <c r="Q215" s="4">
        <v>0</v>
      </c>
      <c r="R215" s="7">
        <f t="shared" si="43"/>
        <v>1931.92785</v>
      </c>
      <c r="S215" s="7">
        <f t="shared" si="44"/>
        <v>0</v>
      </c>
      <c r="T215" s="7">
        <f t="shared" si="45"/>
        <v>0</v>
      </c>
      <c r="U215" s="7">
        <f t="shared" si="46"/>
        <v>0</v>
      </c>
      <c r="V215" s="7">
        <f t="shared" si="47"/>
        <v>0</v>
      </c>
      <c r="W215" s="7">
        <f t="shared" si="48"/>
        <v>0</v>
      </c>
      <c r="X215" s="3">
        <f t="shared" si="49"/>
        <v>1931.92785</v>
      </c>
      <c r="Y215" s="4">
        <f t="shared" si="50"/>
        <v>5.0000000000000001E-3</v>
      </c>
      <c r="Z215" s="4">
        <f t="shared" si="51"/>
        <v>1.8088700227714686E-5</v>
      </c>
      <c r="AA215" s="8">
        <f t="shared" si="52"/>
        <v>5.426610068314406E-2</v>
      </c>
      <c r="AB215">
        <v>1</v>
      </c>
      <c r="AC215" s="7">
        <f t="shared" si="53"/>
        <v>1809.1084559999999</v>
      </c>
      <c r="AD215" s="7">
        <f t="shared" si="54"/>
        <v>6.5448841080015532</v>
      </c>
      <c r="AE215" s="7">
        <f t="shared" si="55"/>
        <v>6.9892127480446691</v>
      </c>
      <c r="AF215" s="4">
        <f t="shared" si="56"/>
        <v>3.5027438669736612E-5</v>
      </c>
    </row>
    <row r="216" spans="1:32" x14ac:dyDescent="0.25">
      <c r="A216">
        <v>488</v>
      </c>
      <c r="B216" s="7">
        <v>395075.49</v>
      </c>
      <c r="C216">
        <v>24</v>
      </c>
      <c r="D216" t="s">
        <v>17</v>
      </c>
      <c r="E216" s="4">
        <v>0</v>
      </c>
      <c r="F216" s="3">
        <v>0</v>
      </c>
      <c r="G216" s="3">
        <v>0</v>
      </c>
      <c r="H216" s="3">
        <v>1000000</v>
      </c>
      <c r="I216" s="4">
        <v>5.0000000000000001E-3</v>
      </c>
      <c r="J216" s="3">
        <v>2000000</v>
      </c>
      <c r="K216" s="4">
        <v>4.0000000000000001E-3</v>
      </c>
      <c r="L216" s="3">
        <v>10000000</v>
      </c>
      <c r="M216" s="4">
        <v>2E-3</v>
      </c>
      <c r="N216" s="3">
        <v>12000000</v>
      </c>
      <c r="O216" s="4">
        <v>2E-3</v>
      </c>
      <c r="P216" s="3">
        <v>16000000</v>
      </c>
      <c r="Q216" s="4">
        <v>2E-3</v>
      </c>
      <c r="R216" s="7">
        <f t="shared" si="43"/>
        <v>0</v>
      </c>
      <c r="S216" s="7">
        <f t="shared" si="44"/>
        <v>1975.37745</v>
      </c>
      <c r="T216" s="7">
        <f t="shared" si="45"/>
        <v>0</v>
      </c>
      <c r="U216" s="7">
        <f t="shared" si="46"/>
        <v>0</v>
      </c>
      <c r="V216" s="7">
        <f t="shared" si="47"/>
        <v>0</v>
      </c>
      <c r="W216" s="7">
        <f t="shared" si="48"/>
        <v>0</v>
      </c>
      <c r="X216" s="3">
        <f t="shared" si="49"/>
        <v>1975.37745</v>
      </c>
      <c r="Y216" s="4">
        <f t="shared" si="50"/>
        <v>5.0000000000000001E-3</v>
      </c>
      <c r="Z216" s="4">
        <f t="shared" si="51"/>
        <v>1.8495520176717498E-5</v>
      </c>
      <c r="AA216" s="8">
        <f t="shared" si="52"/>
        <v>8.8778496848243987E-2</v>
      </c>
      <c r="AB216">
        <v>1</v>
      </c>
      <c r="AC216" s="7">
        <f t="shared" si="53"/>
        <v>1816.0603920000001</v>
      </c>
      <c r="AD216" s="7">
        <f t="shared" si="54"/>
        <v>6.7177963244746977</v>
      </c>
      <c r="AE216" s="7">
        <f t="shared" si="55"/>
        <v>7.3071266966215518</v>
      </c>
      <c r="AF216" s="4">
        <f t="shared" si="56"/>
        <v>3.5499349810579869E-5</v>
      </c>
    </row>
    <row r="217" spans="1:32" x14ac:dyDescent="0.25">
      <c r="A217">
        <v>490</v>
      </c>
      <c r="B217" s="7">
        <v>396124.79</v>
      </c>
      <c r="C217">
        <v>1</v>
      </c>
      <c r="D217" t="s">
        <v>14</v>
      </c>
      <c r="E217" s="4">
        <v>5.0000000000000001E-3</v>
      </c>
      <c r="F217" s="3">
        <v>0</v>
      </c>
      <c r="G217" s="3">
        <v>0</v>
      </c>
      <c r="H217" s="3">
        <v>0</v>
      </c>
      <c r="I217" s="4">
        <v>0</v>
      </c>
      <c r="J217" s="3">
        <v>0</v>
      </c>
      <c r="K217" s="4">
        <v>0</v>
      </c>
      <c r="L217" s="3">
        <v>0</v>
      </c>
      <c r="M217" s="4">
        <v>0</v>
      </c>
      <c r="N217" s="3">
        <v>0</v>
      </c>
      <c r="O217" s="4">
        <v>0</v>
      </c>
      <c r="P217" s="3">
        <v>0</v>
      </c>
      <c r="Q217" s="4">
        <v>0</v>
      </c>
      <c r="R217" s="7">
        <f t="shared" si="43"/>
        <v>1980.6239499999999</v>
      </c>
      <c r="S217" s="7">
        <f t="shared" si="44"/>
        <v>0</v>
      </c>
      <c r="T217" s="7">
        <f t="shared" si="45"/>
        <v>0</v>
      </c>
      <c r="U217" s="7">
        <f t="shared" si="46"/>
        <v>0</v>
      </c>
      <c r="V217" s="7">
        <f t="shared" si="47"/>
        <v>0</v>
      </c>
      <c r="W217" s="7">
        <f t="shared" si="48"/>
        <v>0</v>
      </c>
      <c r="X217" s="3">
        <f t="shared" si="49"/>
        <v>1980.6239499999999</v>
      </c>
      <c r="Y217" s="4">
        <f t="shared" si="50"/>
        <v>5.0000000000000001E-3</v>
      </c>
      <c r="Z217" s="4">
        <f t="shared" si="51"/>
        <v>1.8544643318528772E-5</v>
      </c>
      <c r="AA217" s="8">
        <f t="shared" si="52"/>
        <v>3.7089286637057546E-3</v>
      </c>
      <c r="AB217">
        <v>1</v>
      </c>
      <c r="AC217" s="7">
        <f t="shared" si="53"/>
        <v>1816.8998320000001</v>
      </c>
      <c r="AD217" s="7">
        <f t="shared" si="54"/>
        <v>6.7387518659869707</v>
      </c>
      <c r="AE217" s="7">
        <f t="shared" si="55"/>
        <v>7.3459929401771129</v>
      </c>
      <c r="AF217" s="4">
        <f t="shared" si="56"/>
        <v>3.5556332655080954E-5</v>
      </c>
    </row>
    <row r="218" spans="1:32" x14ac:dyDescent="0.25">
      <c r="A218">
        <v>491</v>
      </c>
      <c r="B218" s="7">
        <v>399056.04</v>
      </c>
      <c r="C218">
        <v>3</v>
      </c>
      <c r="D218" t="s">
        <v>17</v>
      </c>
      <c r="E218" s="4">
        <v>0</v>
      </c>
      <c r="F218" s="3">
        <v>0</v>
      </c>
      <c r="G218" s="3">
        <v>0</v>
      </c>
      <c r="H218" s="3">
        <v>5000000</v>
      </c>
      <c r="I218" s="4">
        <v>5.0000000000000001E-3</v>
      </c>
      <c r="J218" s="3">
        <v>10000000</v>
      </c>
      <c r="K218" s="4">
        <v>4.0000000000000001E-3</v>
      </c>
      <c r="L218" s="3">
        <v>15000000</v>
      </c>
      <c r="M218" s="4">
        <v>3.0000000000000001E-3</v>
      </c>
      <c r="N218" s="3">
        <v>40000000</v>
      </c>
      <c r="O218" s="4">
        <v>3.0000000000000001E-3</v>
      </c>
      <c r="P218" s="3">
        <v>80000000</v>
      </c>
      <c r="Q218" s="4">
        <v>3.0000000000000001E-3</v>
      </c>
      <c r="R218" s="7">
        <f t="shared" si="43"/>
        <v>0</v>
      </c>
      <c r="S218" s="7">
        <f t="shared" si="44"/>
        <v>1995.2801999999999</v>
      </c>
      <c r="T218" s="7">
        <f t="shared" si="45"/>
        <v>0</v>
      </c>
      <c r="U218" s="7">
        <f t="shared" si="46"/>
        <v>0</v>
      </c>
      <c r="V218" s="7">
        <f t="shared" si="47"/>
        <v>0</v>
      </c>
      <c r="W218" s="7">
        <f t="shared" si="48"/>
        <v>0</v>
      </c>
      <c r="X218" s="3">
        <f t="shared" si="49"/>
        <v>1995.2801999999999</v>
      </c>
      <c r="Y218" s="4">
        <f t="shared" si="50"/>
        <v>5.0000000000000001E-3</v>
      </c>
      <c r="Z218" s="4">
        <f t="shared" si="51"/>
        <v>1.8681870240700037E-5</v>
      </c>
      <c r="AA218" s="8">
        <f t="shared" si="52"/>
        <v>1.1209122144420023E-2</v>
      </c>
      <c r="AB218">
        <v>1</v>
      </c>
      <c r="AC218" s="7">
        <f t="shared" si="53"/>
        <v>1819.2448319999999</v>
      </c>
      <c r="AD218" s="7">
        <f t="shared" si="54"/>
        <v>6.7973791774976275</v>
      </c>
      <c r="AE218" s="7">
        <f t="shared" si="55"/>
        <v>7.4551131580476033</v>
      </c>
      <c r="AF218" s="4">
        <f t="shared" si="56"/>
        <v>3.5715515884799614E-5</v>
      </c>
    </row>
    <row r="219" spans="1:32" x14ac:dyDescent="0.25">
      <c r="A219">
        <v>492</v>
      </c>
      <c r="B219" s="7">
        <v>399431.66</v>
      </c>
      <c r="C219">
        <v>12</v>
      </c>
      <c r="D219" t="s">
        <v>17</v>
      </c>
      <c r="E219" s="4">
        <v>0</v>
      </c>
      <c r="F219" s="3">
        <v>0</v>
      </c>
      <c r="G219" s="3">
        <v>0</v>
      </c>
      <c r="H219" s="3">
        <v>1000000</v>
      </c>
      <c r="I219" s="4">
        <v>5.0000000000000001E-3</v>
      </c>
      <c r="J219" s="3">
        <v>10000000</v>
      </c>
      <c r="K219" s="4">
        <v>2.5000000000000001E-3</v>
      </c>
      <c r="L219" s="3">
        <v>12000000</v>
      </c>
      <c r="M219" s="4">
        <v>1E-3</v>
      </c>
      <c r="N219" s="3">
        <v>15000000</v>
      </c>
      <c r="O219" s="4">
        <v>1E-3</v>
      </c>
      <c r="P219" s="3">
        <v>16000000</v>
      </c>
      <c r="Q219" s="4">
        <v>1E-3</v>
      </c>
      <c r="R219" s="7">
        <f t="shared" si="43"/>
        <v>0</v>
      </c>
      <c r="S219" s="7">
        <f t="shared" si="44"/>
        <v>1997.1582999999998</v>
      </c>
      <c r="T219" s="7">
        <f t="shared" si="45"/>
        <v>0</v>
      </c>
      <c r="U219" s="7">
        <f t="shared" si="46"/>
        <v>0</v>
      </c>
      <c r="V219" s="7">
        <f t="shared" si="47"/>
        <v>0</v>
      </c>
      <c r="W219" s="7">
        <f t="shared" si="48"/>
        <v>0</v>
      </c>
      <c r="X219" s="3">
        <f t="shared" si="49"/>
        <v>1997.1582999999998</v>
      </c>
      <c r="Y219" s="4">
        <f t="shared" si="50"/>
        <v>5.0000000000000001E-3</v>
      </c>
      <c r="Z219" s="4">
        <f t="shared" si="51"/>
        <v>1.8699454949102925E-5</v>
      </c>
      <c r="AA219" s="8">
        <f t="shared" si="52"/>
        <v>4.4878691877847016E-2</v>
      </c>
      <c r="AB219">
        <v>1</v>
      </c>
      <c r="AC219" s="7">
        <f t="shared" si="53"/>
        <v>1819.5453279999999</v>
      </c>
      <c r="AD219" s="7">
        <f t="shared" si="54"/>
        <v>6.8049011777573405</v>
      </c>
      <c r="AE219" s="7">
        <f t="shared" si="55"/>
        <v>7.4691543314153961</v>
      </c>
      <c r="AF219" s="4">
        <f t="shared" si="56"/>
        <v>3.5735914146546962E-5</v>
      </c>
    </row>
    <row r="220" spans="1:32" x14ac:dyDescent="0.25">
      <c r="A220">
        <v>493</v>
      </c>
      <c r="B220" s="7">
        <v>400019.63</v>
      </c>
      <c r="C220">
        <v>19</v>
      </c>
      <c r="D220" t="s">
        <v>14</v>
      </c>
      <c r="E220" s="4">
        <v>5.0000000000000001E-3</v>
      </c>
      <c r="F220" s="3">
        <v>0</v>
      </c>
      <c r="G220" s="3">
        <v>0</v>
      </c>
      <c r="H220" s="3">
        <v>0</v>
      </c>
      <c r="I220" s="4">
        <v>0</v>
      </c>
      <c r="J220" s="3">
        <v>0</v>
      </c>
      <c r="K220" s="4">
        <v>0</v>
      </c>
      <c r="L220" s="3">
        <v>0</v>
      </c>
      <c r="M220" s="4">
        <v>0</v>
      </c>
      <c r="N220" s="3">
        <v>0</v>
      </c>
      <c r="O220" s="4">
        <v>0</v>
      </c>
      <c r="P220" s="3">
        <v>0</v>
      </c>
      <c r="Q220" s="4">
        <v>0</v>
      </c>
      <c r="R220" s="7">
        <f t="shared" si="43"/>
        <v>2000.09815</v>
      </c>
      <c r="S220" s="7">
        <f t="shared" si="44"/>
        <v>0</v>
      </c>
      <c r="T220" s="7">
        <f t="shared" si="45"/>
        <v>0</v>
      </c>
      <c r="U220" s="7">
        <f t="shared" si="46"/>
        <v>0</v>
      </c>
      <c r="V220" s="7">
        <f t="shared" si="47"/>
        <v>0</v>
      </c>
      <c r="W220" s="7">
        <f t="shared" si="48"/>
        <v>0</v>
      </c>
      <c r="X220" s="3">
        <f t="shared" si="49"/>
        <v>2000.09815</v>
      </c>
      <c r="Y220" s="4">
        <f t="shared" si="50"/>
        <v>5.0000000000000001E-3</v>
      </c>
      <c r="Z220" s="4">
        <f t="shared" si="51"/>
        <v>1.8726980855603238E-5</v>
      </c>
      <c r="AA220" s="8">
        <f t="shared" si="52"/>
        <v>7.1162527251292296E-2</v>
      </c>
      <c r="AB220">
        <v>1</v>
      </c>
      <c r="AC220" s="7">
        <f t="shared" si="53"/>
        <v>1820.0157039999999</v>
      </c>
      <c r="AD220" s="7">
        <f t="shared" si="54"/>
        <v>6.8166798491410496</v>
      </c>
      <c r="AE220" s="7">
        <f t="shared" si="55"/>
        <v>7.4911599528754902</v>
      </c>
      <c r="AF220" s="4">
        <f t="shared" si="56"/>
        <v>3.5767844198087329E-5</v>
      </c>
    </row>
    <row r="221" spans="1:32" x14ac:dyDescent="0.25">
      <c r="A221">
        <v>499</v>
      </c>
      <c r="B221" s="7">
        <v>404484.9</v>
      </c>
      <c r="C221">
        <v>13</v>
      </c>
      <c r="D221" t="s">
        <v>14</v>
      </c>
      <c r="E221" s="4">
        <v>5.0000000000000001E-3</v>
      </c>
      <c r="F221" s="3">
        <v>0</v>
      </c>
      <c r="G221" s="3">
        <v>0</v>
      </c>
      <c r="H221" s="3">
        <v>0</v>
      </c>
      <c r="I221" s="4">
        <v>0</v>
      </c>
      <c r="J221" s="3">
        <v>0</v>
      </c>
      <c r="K221" s="4">
        <v>0</v>
      </c>
      <c r="L221" s="3">
        <v>0</v>
      </c>
      <c r="M221" s="4">
        <v>0</v>
      </c>
      <c r="N221" s="3">
        <v>0</v>
      </c>
      <c r="O221" s="4">
        <v>0</v>
      </c>
      <c r="P221" s="3">
        <v>0</v>
      </c>
      <c r="Q221" s="4">
        <v>0</v>
      </c>
      <c r="R221" s="7">
        <f t="shared" si="43"/>
        <v>2022.4245000000001</v>
      </c>
      <c r="S221" s="7">
        <f t="shared" si="44"/>
        <v>0</v>
      </c>
      <c r="T221" s="7">
        <f t="shared" si="45"/>
        <v>0</v>
      </c>
      <c r="U221" s="7">
        <f t="shared" si="46"/>
        <v>0</v>
      </c>
      <c r="V221" s="7">
        <f t="shared" si="47"/>
        <v>0</v>
      </c>
      <c r="W221" s="7">
        <f t="shared" si="48"/>
        <v>0</v>
      </c>
      <c r="X221" s="3">
        <f t="shared" si="49"/>
        <v>2022.4245000000001</v>
      </c>
      <c r="Y221" s="4">
        <f t="shared" si="50"/>
        <v>5.0000000000000001E-3</v>
      </c>
      <c r="Z221" s="4">
        <f t="shared" si="51"/>
        <v>1.8936023161364831E-5</v>
      </c>
      <c r="AA221" s="8">
        <f t="shared" si="52"/>
        <v>4.9233660219548565E-2</v>
      </c>
      <c r="AB221">
        <v>1</v>
      </c>
      <c r="AC221" s="7">
        <f t="shared" si="53"/>
        <v>1823.5879199999999</v>
      </c>
      <c r="AD221" s="7">
        <f t="shared" si="54"/>
        <v>6.9063006179810236</v>
      </c>
      <c r="AE221" s="7">
        <f t="shared" si="55"/>
        <v>7.6593354348223386</v>
      </c>
      <c r="AF221" s="4">
        <f t="shared" si="56"/>
        <v>3.6010333272770779E-5</v>
      </c>
    </row>
    <row r="222" spans="1:32" x14ac:dyDescent="0.25">
      <c r="A222">
        <v>500</v>
      </c>
      <c r="B222" s="7">
        <v>405344.96</v>
      </c>
      <c r="C222">
        <v>61</v>
      </c>
      <c r="D222" t="s">
        <v>14</v>
      </c>
      <c r="E222" s="4">
        <v>5.0000000000000001E-3</v>
      </c>
      <c r="F222" s="3">
        <v>0</v>
      </c>
      <c r="G222" s="3">
        <v>0</v>
      </c>
      <c r="H222" s="3">
        <v>0</v>
      </c>
      <c r="I222" s="4">
        <v>0</v>
      </c>
      <c r="J222" s="3">
        <v>0</v>
      </c>
      <c r="K222" s="4">
        <v>0</v>
      </c>
      <c r="L222" s="3">
        <v>0</v>
      </c>
      <c r="M222" s="4">
        <v>0</v>
      </c>
      <c r="N222" s="3">
        <v>0</v>
      </c>
      <c r="O222" s="4">
        <v>0</v>
      </c>
      <c r="P222" s="3">
        <v>0</v>
      </c>
      <c r="Q222" s="4">
        <v>0</v>
      </c>
      <c r="R222" s="7">
        <f t="shared" si="43"/>
        <v>2026.7248000000002</v>
      </c>
      <c r="S222" s="7">
        <f t="shared" si="44"/>
        <v>0</v>
      </c>
      <c r="T222" s="7">
        <f t="shared" si="45"/>
        <v>0</v>
      </c>
      <c r="U222" s="7">
        <f t="shared" si="46"/>
        <v>0</v>
      </c>
      <c r="V222" s="7">
        <f t="shared" si="47"/>
        <v>0</v>
      </c>
      <c r="W222" s="7">
        <f t="shared" si="48"/>
        <v>0</v>
      </c>
      <c r="X222" s="3">
        <f t="shared" si="49"/>
        <v>2026.7248000000002</v>
      </c>
      <c r="Y222" s="4">
        <f t="shared" si="50"/>
        <v>5.0000000000000001E-3</v>
      </c>
      <c r="Z222" s="4">
        <f t="shared" si="51"/>
        <v>1.8976287003303463E-5</v>
      </c>
      <c r="AA222" s="8">
        <f t="shared" si="52"/>
        <v>0.23151070144030225</v>
      </c>
      <c r="AB222">
        <v>1</v>
      </c>
      <c r="AC222" s="7">
        <f t="shared" si="53"/>
        <v>2754.2759679999999</v>
      </c>
      <c r="AD222" s="7">
        <f t="shared" si="54"/>
        <v>10.453186251013893</v>
      </c>
      <c r="AE222" s="7">
        <f t="shared" si="55"/>
        <v>7.691942296302563</v>
      </c>
      <c r="AF222" s="4">
        <f t="shared" si="56"/>
        <v>4.4764658100883888E-5</v>
      </c>
    </row>
    <row r="223" spans="1:32" x14ac:dyDescent="0.25">
      <c r="A223">
        <v>501</v>
      </c>
      <c r="B223" s="7">
        <v>405483.8</v>
      </c>
      <c r="C223">
        <v>32</v>
      </c>
      <c r="D223" t="s">
        <v>14</v>
      </c>
      <c r="E223" s="4">
        <v>5.0000000000000001E-3</v>
      </c>
      <c r="F223" s="3">
        <v>0</v>
      </c>
      <c r="G223" s="3">
        <v>0</v>
      </c>
      <c r="H223" s="3">
        <v>0</v>
      </c>
      <c r="I223" s="4">
        <v>0</v>
      </c>
      <c r="J223" s="3">
        <v>0</v>
      </c>
      <c r="K223" s="4">
        <v>0</v>
      </c>
      <c r="L223" s="3">
        <v>0</v>
      </c>
      <c r="M223" s="4">
        <v>0</v>
      </c>
      <c r="N223" s="3">
        <v>0</v>
      </c>
      <c r="O223" s="4">
        <v>0</v>
      </c>
      <c r="P223" s="3">
        <v>0</v>
      </c>
      <c r="Q223" s="4">
        <v>0</v>
      </c>
      <c r="R223" s="7">
        <f t="shared" si="43"/>
        <v>2027.4190000000001</v>
      </c>
      <c r="S223" s="7">
        <f t="shared" si="44"/>
        <v>0</v>
      </c>
      <c r="T223" s="7">
        <f t="shared" si="45"/>
        <v>0</v>
      </c>
      <c r="U223" s="7">
        <f t="shared" si="46"/>
        <v>0</v>
      </c>
      <c r="V223" s="7">
        <f t="shared" si="47"/>
        <v>0</v>
      </c>
      <c r="W223" s="7">
        <f t="shared" si="48"/>
        <v>0</v>
      </c>
      <c r="X223" s="3">
        <f t="shared" si="49"/>
        <v>2027.4190000000001</v>
      </c>
      <c r="Y223" s="4">
        <f t="shared" si="50"/>
        <v>5.0000000000000001E-3</v>
      </c>
      <c r="Z223" s="4">
        <f t="shared" si="51"/>
        <v>1.8982786819379967E-5</v>
      </c>
      <c r="AA223" s="8">
        <f t="shared" si="52"/>
        <v>0.12148983564403179</v>
      </c>
      <c r="AB223">
        <v>1</v>
      </c>
      <c r="AC223" s="7">
        <f t="shared" si="53"/>
        <v>1884.3870400000001</v>
      </c>
      <c r="AD223" s="7">
        <f t="shared" si="54"/>
        <v>7.1541834931044868</v>
      </c>
      <c r="AE223" s="7">
        <f t="shared" si="55"/>
        <v>7.6972125341121034</v>
      </c>
      <c r="AF223" s="4">
        <f t="shared" si="56"/>
        <v>3.6626360972291837E-5</v>
      </c>
    </row>
    <row r="224" spans="1:32" x14ac:dyDescent="0.25">
      <c r="A224">
        <v>502</v>
      </c>
      <c r="B224" s="7">
        <v>405764.97</v>
      </c>
      <c r="C224">
        <v>4</v>
      </c>
      <c r="D224" t="s">
        <v>14</v>
      </c>
      <c r="E224" s="4">
        <v>5.0000000000000001E-3</v>
      </c>
      <c r="F224" s="3">
        <v>0</v>
      </c>
      <c r="G224" s="3">
        <v>0</v>
      </c>
      <c r="H224" s="3">
        <v>0</v>
      </c>
      <c r="I224" s="4">
        <v>0</v>
      </c>
      <c r="J224" s="3">
        <v>0</v>
      </c>
      <c r="K224" s="4">
        <v>0</v>
      </c>
      <c r="L224" s="3">
        <v>0</v>
      </c>
      <c r="M224" s="4">
        <v>0</v>
      </c>
      <c r="N224" s="3">
        <v>0</v>
      </c>
      <c r="O224" s="4">
        <v>0</v>
      </c>
      <c r="P224" s="3">
        <v>0</v>
      </c>
      <c r="Q224" s="4">
        <v>0</v>
      </c>
      <c r="R224" s="7">
        <f t="shared" si="43"/>
        <v>2028.82485</v>
      </c>
      <c r="S224" s="7">
        <f t="shared" si="44"/>
        <v>0</v>
      </c>
      <c r="T224" s="7">
        <f t="shared" si="45"/>
        <v>0</v>
      </c>
      <c r="U224" s="7">
        <f t="shared" si="46"/>
        <v>0</v>
      </c>
      <c r="V224" s="7">
        <f t="shared" si="47"/>
        <v>0</v>
      </c>
      <c r="W224" s="7">
        <f t="shared" si="48"/>
        <v>0</v>
      </c>
      <c r="X224" s="3">
        <f t="shared" si="49"/>
        <v>2028.82485</v>
      </c>
      <c r="Y224" s="4">
        <f t="shared" si="50"/>
        <v>5.0000000000000001E-3</v>
      </c>
      <c r="Z224" s="4">
        <f t="shared" si="51"/>
        <v>1.8995949836422833E-5</v>
      </c>
      <c r="AA224" s="8">
        <f t="shared" si="52"/>
        <v>1.5196759869138265E-2</v>
      </c>
      <c r="AB224">
        <v>1</v>
      </c>
      <c r="AC224" s="7">
        <f t="shared" si="53"/>
        <v>1824.6119759999999</v>
      </c>
      <c r="AD224" s="7">
        <f t="shared" si="54"/>
        <v>6.9320475134064674</v>
      </c>
      <c r="AE224" s="7">
        <f t="shared" si="55"/>
        <v>7.7078910154976148</v>
      </c>
      <c r="AF224" s="4">
        <f t="shared" si="56"/>
        <v>3.6079848215838067E-5</v>
      </c>
    </row>
    <row r="225" spans="1:32" x14ac:dyDescent="0.25">
      <c r="A225">
        <v>503</v>
      </c>
      <c r="B225" s="7">
        <v>408445.24</v>
      </c>
      <c r="C225">
        <v>146</v>
      </c>
      <c r="D225" t="s">
        <v>17</v>
      </c>
      <c r="E225" s="4">
        <v>0</v>
      </c>
      <c r="F225" s="3">
        <v>0</v>
      </c>
      <c r="G225" s="3">
        <v>0</v>
      </c>
      <c r="H225" s="3">
        <v>2500000</v>
      </c>
      <c r="I225" s="4">
        <v>5.0000000000000001E-3</v>
      </c>
      <c r="J225" s="3">
        <v>5000000</v>
      </c>
      <c r="K225" s="4">
        <v>3.7000000000000002E-3</v>
      </c>
      <c r="L225" s="3">
        <v>10000000</v>
      </c>
      <c r="M225" s="4">
        <v>2.5000000000000001E-3</v>
      </c>
      <c r="N225" s="3">
        <v>30000000</v>
      </c>
      <c r="O225" s="4">
        <v>2.5000000000000001E-3</v>
      </c>
      <c r="P225" s="3">
        <v>50000000</v>
      </c>
      <c r="Q225" s="4">
        <v>2.5000000000000001E-3</v>
      </c>
      <c r="R225" s="7">
        <f t="shared" si="43"/>
        <v>0</v>
      </c>
      <c r="S225" s="7">
        <f t="shared" si="44"/>
        <v>2042.2262000000001</v>
      </c>
      <c r="T225" s="7">
        <f t="shared" si="45"/>
        <v>0</v>
      </c>
      <c r="U225" s="7">
        <f t="shared" si="46"/>
        <v>0</v>
      </c>
      <c r="V225" s="7">
        <f t="shared" si="47"/>
        <v>0</v>
      </c>
      <c r="W225" s="7">
        <f t="shared" si="48"/>
        <v>0</v>
      </c>
      <c r="X225" s="3">
        <f t="shared" si="49"/>
        <v>2042.2262000000001</v>
      </c>
      <c r="Y225" s="4">
        <f t="shared" si="50"/>
        <v>5.0000000000000001E-3</v>
      </c>
      <c r="Z225" s="4">
        <f t="shared" si="51"/>
        <v>1.912142709107118E-5</v>
      </c>
      <c r="AA225" s="8">
        <f t="shared" si="52"/>
        <v>0.55834567105927846</v>
      </c>
      <c r="AB225">
        <v>1</v>
      </c>
      <c r="AC225" s="7">
        <f t="shared" si="53"/>
        <v>5306.7561919999998</v>
      </c>
      <c r="AD225" s="7">
        <f t="shared" si="54"/>
        <v>20.294550323083705</v>
      </c>
      <c r="AE225" s="7">
        <f t="shared" si="55"/>
        <v>7.8100558773550706</v>
      </c>
      <c r="AF225" s="4">
        <f t="shared" si="56"/>
        <v>6.8808749492193307E-5</v>
      </c>
    </row>
    <row r="226" spans="1:32" x14ac:dyDescent="0.25">
      <c r="A226">
        <v>507</v>
      </c>
      <c r="B226" s="7">
        <v>412582.7</v>
      </c>
      <c r="C226">
        <v>9</v>
      </c>
      <c r="D226" t="s">
        <v>14</v>
      </c>
      <c r="E226" s="4">
        <v>5.0000000000000001E-3</v>
      </c>
      <c r="F226" s="3">
        <v>0</v>
      </c>
      <c r="G226" s="3">
        <v>0</v>
      </c>
      <c r="H226" s="3">
        <v>0</v>
      </c>
      <c r="I226" s="4">
        <v>0</v>
      </c>
      <c r="J226" s="3">
        <v>0</v>
      </c>
      <c r="K226" s="4">
        <v>0</v>
      </c>
      <c r="L226" s="3">
        <v>0</v>
      </c>
      <c r="M226" s="4">
        <v>0</v>
      </c>
      <c r="N226" s="3">
        <v>0</v>
      </c>
      <c r="O226" s="4">
        <v>0</v>
      </c>
      <c r="P226" s="3">
        <v>0</v>
      </c>
      <c r="Q226" s="4">
        <v>0</v>
      </c>
      <c r="R226" s="7">
        <f t="shared" si="43"/>
        <v>2062.9135000000001</v>
      </c>
      <c r="S226" s="7">
        <f t="shared" si="44"/>
        <v>0</v>
      </c>
      <c r="T226" s="7">
        <f t="shared" si="45"/>
        <v>0</v>
      </c>
      <c r="U226" s="7">
        <f t="shared" si="46"/>
        <v>0</v>
      </c>
      <c r="V226" s="7">
        <f t="shared" si="47"/>
        <v>0</v>
      </c>
      <c r="W226" s="7">
        <f t="shared" si="48"/>
        <v>0</v>
      </c>
      <c r="X226" s="3">
        <f t="shared" si="49"/>
        <v>2062.9135000000001</v>
      </c>
      <c r="Y226" s="4">
        <f t="shared" si="50"/>
        <v>5.0000000000000001E-3</v>
      </c>
      <c r="Z226" s="4">
        <f t="shared" si="51"/>
        <v>1.9315122920975391E-5</v>
      </c>
      <c r="AA226" s="8">
        <f t="shared" si="52"/>
        <v>3.47672212577557E-2</v>
      </c>
      <c r="AB226">
        <v>1</v>
      </c>
      <c r="AC226" s="7">
        <f t="shared" si="53"/>
        <v>1830.0661600000001</v>
      </c>
      <c r="AD226" s="7">
        <f t="shared" si="54"/>
        <v>7.0695905667834831</v>
      </c>
      <c r="AE226" s="7">
        <f t="shared" si="55"/>
        <v>7.9690855655679131</v>
      </c>
      <c r="AF226" s="4">
        <f t="shared" si="56"/>
        <v>3.6450088993919024E-5</v>
      </c>
    </row>
    <row r="227" spans="1:32" x14ac:dyDescent="0.25">
      <c r="A227">
        <v>514</v>
      </c>
      <c r="B227" s="7">
        <v>420429.28</v>
      </c>
      <c r="C227">
        <v>12</v>
      </c>
      <c r="D227" t="s">
        <v>14</v>
      </c>
      <c r="E227" s="4">
        <v>5.0000000000000001E-3</v>
      </c>
      <c r="F227" s="3">
        <v>0</v>
      </c>
      <c r="G227" s="3">
        <v>0</v>
      </c>
      <c r="H227" s="3">
        <v>0</v>
      </c>
      <c r="I227" s="4">
        <v>0</v>
      </c>
      <c r="J227" s="3">
        <v>0</v>
      </c>
      <c r="K227" s="4">
        <v>0</v>
      </c>
      <c r="L227" s="3">
        <v>0</v>
      </c>
      <c r="M227" s="4">
        <v>0</v>
      </c>
      <c r="N227" s="3">
        <v>0</v>
      </c>
      <c r="O227" s="4">
        <v>0</v>
      </c>
      <c r="P227" s="3">
        <v>0</v>
      </c>
      <c r="Q227" s="4">
        <v>0</v>
      </c>
      <c r="R227" s="7">
        <f t="shared" si="43"/>
        <v>2102.1464000000001</v>
      </c>
      <c r="S227" s="7">
        <f t="shared" si="44"/>
        <v>0</v>
      </c>
      <c r="T227" s="7">
        <f t="shared" si="45"/>
        <v>0</v>
      </c>
      <c r="U227" s="7">
        <f t="shared" si="46"/>
        <v>0</v>
      </c>
      <c r="V227" s="7">
        <f t="shared" si="47"/>
        <v>0</v>
      </c>
      <c r="W227" s="7">
        <f t="shared" si="48"/>
        <v>0</v>
      </c>
      <c r="X227" s="3">
        <f t="shared" si="49"/>
        <v>2102.1464000000001</v>
      </c>
      <c r="Y227" s="4">
        <f t="shared" si="50"/>
        <v>5.0000000000000001E-3</v>
      </c>
      <c r="Z227" s="4">
        <f t="shared" si="51"/>
        <v>1.9682461777425904E-5</v>
      </c>
      <c r="AA227" s="8">
        <f t="shared" si="52"/>
        <v>4.7237908265822172E-2</v>
      </c>
      <c r="AB227">
        <v>1</v>
      </c>
      <c r="AC227" s="7">
        <f t="shared" si="53"/>
        <v>1836.3434240000001</v>
      </c>
      <c r="AD227" s="7">
        <f t="shared" si="54"/>
        <v>7.2287518506214834</v>
      </c>
      <c r="AE227" s="7">
        <f t="shared" si="55"/>
        <v>8.2750832337106939</v>
      </c>
      <c r="AF227" s="4">
        <f t="shared" si="56"/>
        <v>3.687620206740162E-5</v>
      </c>
    </row>
    <row r="228" spans="1:32" x14ac:dyDescent="0.25">
      <c r="A228">
        <v>519</v>
      </c>
      <c r="B228" s="7">
        <v>422799.55</v>
      </c>
      <c r="C228">
        <v>12</v>
      </c>
      <c r="D228" t="s">
        <v>14</v>
      </c>
      <c r="E228" s="4">
        <v>5.0000000000000001E-3</v>
      </c>
      <c r="F228" s="3">
        <v>0</v>
      </c>
      <c r="G228" s="3">
        <v>0</v>
      </c>
      <c r="H228" s="3">
        <v>0</v>
      </c>
      <c r="I228" s="4">
        <v>0</v>
      </c>
      <c r="J228" s="3">
        <v>0</v>
      </c>
      <c r="K228" s="4">
        <v>0</v>
      </c>
      <c r="L228" s="3">
        <v>0</v>
      </c>
      <c r="M228" s="4">
        <v>0</v>
      </c>
      <c r="N228" s="3">
        <v>0</v>
      </c>
      <c r="O228" s="4">
        <v>0</v>
      </c>
      <c r="P228" s="3">
        <v>0</v>
      </c>
      <c r="Q228" s="4">
        <v>0</v>
      </c>
      <c r="R228" s="7">
        <f t="shared" si="43"/>
        <v>2113.99775</v>
      </c>
      <c r="S228" s="7">
        <f t="shared" si="44"/>
        <v>0</v>
      </c>
      <c r="T228" s="7">
        <f t="shared" si="45"/>
        <v>0</v>
      </c>
      <c r="U228" s="7">
        <f t="shared" si="46"/>
        <v>0</v>
      </c>
      <c r="V228" s="7">
        <f t="shared" si="47"/>
        <v>0</v>
      </c>
      <c r="W228" s="7">
        <f t="shared" si="48"/>
        <v>0</v>
      </c>
      <c r="X228" s="3">
        <f t="shared" si="49"/>
        <v>2113.99775</v>
      </c>
      <c r="Y228" s="4">
        <f t="shared" si="50"/>
        <v>5.0000000000000001E-3</v>
      </c>
      <c r="Z228" s="4">
        <f t="shared" si="51"/>
        <v>1.9793426334121809E-5</v>
      </c>
      <c r="AA228" s="8">
        <f t="shared" si="52"/>
        <v>4.7504223201892348E-2</v>
      </c>
      <c r="AB228">
        <v>1</v>
      </c>
      <c r="AC228" s="7">
        <f t="shared" si="53"/>
        <v>1838.23964</v>
      </c>
      <c r="AD228" s="7">
        <f t="shared" si="54"/>
        <v>7.2770121797605194</v>
      </c>
      <c r="AE228" s="7">
        <f t="shared" si="55"/>
        <v>8.3686517470248507</v>
      </c>
      <c r="AF228" s="4">
        <f t="shared" si="56"/>
        <v>3.7004920953168876E-5</v>
      </c>
    </row>
    <row r="229" spans="1:32" x14ac:dyDescent="0.25">
      <c r="A229">
        <v>520</v>
      </c>
      <c r="B229" s="7">
        <v>423660.88</v>
      </c>
      <c r="C229">
        <v>5</v>
      </c>
      <c r="D229" t="s">
        <v>14</v>
      </c>
      <c r="E229" s="4">
        <v>5.0000000000000001E-3</v>
      </c>
      <c r="F229" s="3">
        <v>0</v>
      </c>
      <c r="G229" s="3">
        <v>0</v>
      </c>
      <c r="H229" s="3">
        <v>0</v>
      </c>
      <c r="I229" s="4">
        <v>0</v>
      </c>
      <c r="J229" s="3">
        <v>0</v>
      </c>
      <c r="K229" s="4">
        <v>0</v>
      </c>
      <c r="L229" s="3">
        <v>0</v>
      </c>
      <c r="M229" s="4">
        <v>0</v>
      </c>
      <c r="N229" s="3">
        <v>0</v>
      </c>
      <c r="O229" s="4">
        <v>0</v>
      </c>
      <c r="P229" s="3">
        <v>0</v>
      </c>
      <c r="Q229" s="4">
        <v>0</v>
      </c>
      <c r="R229" s="7">
        <f t="shared" si="43"/>
        <v>2118.3044</v>
      </c>
      <c r="S229" s="7">
        <f t="shared" si="44"/>
        <v>0</v>
      </c>
      <c r="T229" s="7">
        <f t="shared" si="45"/>
        <v>0</v>
      </c>
      <c r="U229" s="7">
        <f t="shared" si="46"/>
        <v>0</v>
      </c>
      <c r="V229" s="7">
        <f t="shared" si="47"/>
        <v>0</v>
      </c>
      <c r="W229" s="7">
        <f t="shared" si="48"/>
        <v>0</v>
      </c>
      <c r="X229" s="3">
        <f t="shared" si="49"/>
        <v>2118.3044</v>
      </c>
      <c r="Y229" s="4">
        <f t="shared" si="50"/>
        <v>5.0000000000000001E-3</v>
      </c>
      <c r="Z229" s="4">
        <f t="shared" si="51"/>
        <v>1.9833749631306893E-5</v>
      </c>
      <c r="AA229" s="8">
        <f t="shared" si="52"/>
        <v>1.9833749631306893E-2</v>
      </c>
      <c r="AB229">
        <v>1</v>
      </c>
      <c r="AC229" s="7">
        <f t="shared" si="53"/>
        <v>1838.9287039999999</v>
      </c>
      <c r="AD229" s="7">
        <f t="shared" si="54"/>
        <v>7.294570300991932</v>
      </c>
      <c r="AE229" s="7">
        <f t="shared" si="55"/>
        <v>8.4027838224991545</v>
      </c>
      <c r="AF229" s="4">
        <f t="shared" si="56"/>
        <v>3.7051695977903565E-5</v>
      </c>
    </row>
    <row r="230" spans="1:32" x14ac:dyDescent="0.25">
      <c r="A230">
        <v>522</v>
      </c>
      <c r="B230" s="7">
        <v>430261.89</v>
      </c>
      <c r="C230">
        <v>11</v>
      </c>
      <c r="D230" t="s">
        <v>14</v>
      </c>
      <c r="E230" s="4">
        <v>5.0000000000000001E-3</v>
      </c>
      <c r="F230" s="3">
        <v>0</v>
      </c>
      <c r="G230" s="3">
        <v>0</v>
      </c>
      <c r="H230" s="3">
        <v>0</v>
      </c>
      <c r="I230" s="4">
        <v>0</v>
      </c>
      <c r="J230" s="3">
        <v>0</v>
      </c>
      <c r="K230" s="4">
        <v>0</v>
      </c>
      <c r="L230" s="3">
        <v>0</v>
      </c>
      <c r="M230" s="4">
        <v>0</v>
      </c>
      <c r="N230" s="3">
        <v>0</v>
      </c>
      <c r="O230" s="4">
        <v>0</v>
      </c>
      <c r="P230" s="3">
        <v>0</v>
      </c>
      <c r="Q230" s="4">
        <v>0</v>
      </c>
      <c r="R230" s="7">
        <f t="shared" si="43"/>
        <v>2151.3094500000002</v>
      </c>
      <c r="S230" s="7">
        <f t="shared" si="44"/>
        <v>0</v>
      </c>
      <c r="T230" s="7">
        <f t="shared" si="45"/>
        <v>0</v>
      </c>
      <c r="U230" s="7">
        <f t="shared" si="46"/>
        <v>0</v>
      </c>
      <c r="V230" s="7">
        <f t="shared" si="47"/>
        <v>0</v>
      </c>
      <c r="W230" s="7">
        <f t="shared" si="48"/>
        <v>0</v>
      </c>
      <c r="X230" s="3">
        <f t="shared" si="49"/>
        <v>2151.3094500000002</v>
      </c>
      <c r="Y230" s="4">
        <f t="shared" si="50"/>
        <v>5.0000000000000001E-3</v>
      </c>
      <c r="Z230" s="4">
        <f t="shared" si="51"/>
        <v>2.0142776935536053E-5</v>
      </c>
      <c r="AA230" s="8">
        <f t="shared" si="52"/>
        <v>4.4314109258179316E-2</v>
      </c>
      <c r="AB230">
        <v>1</v>
      </c>
      <c r="AC230" s="7">
        <f t="shared" si="53"/>
        <v>1844.2095119999999</v>
      </c>
      <c r="AD230" s="7">
        <f t="shared" si="54"/>
        <v>7.4295001645219596</v>
      </c>
      <c r="AE230" s="7">
        <f t="shared" si="55"/>
        <v>8.6666692741321505</v>
      </c>
      <c r="AF230" s="4">
        <f t="shared" si="56"/>
        <v>3.7410167650809389E-5</v>
      </c>
    </row>
    <row r="231" spans="1:32" x14ac:dyDescent="0.25">
      <c r="A231">
        <v>528</v>
      </c>
      <c r="B231" s="7">
        <v>437116.5</v>
      </c>
      <c r="C231">
        <v>6</v>
      </c>
      <c r="D231" t="s">
        <v>14</v>
      </c>
      <c r="E231" s="4">
        <v>5.0000000000000001E-3</v>
      </c>
      <c r="F231" s="3">
        <v>0</v>
      </c>
      <c r="G231" s="3">
        <v>0</v>
      </c>
      <c r="H231" s="3">
        <v>0</v>
      </c>
      <c r="I231" s="4">
        <v>0</v>
      </c>
      <c r="J231" s="3">
        <v>0</v>
      </c>
      <c r="K231" s="4">
        <v>0</v>
      </c>
      <c r="L231" s="3">
        <v>0</v>
      </c>
      <c r="M231" s="4">
        <v>0</v>
      </c>
      <c r="N231" s="3">
        <v>0</v>
      </c>
      <c r="O231" s="4">
        <v>0</v>
      </c>
      <c r="P231" s="3">
        <v>0</v>
      </c>
      <c r="Q231" s="4">
        <v>0</v>
      </c>
      <c r="R231" s="7">
        <f t="shared" si="43"/>
        <v>2185.5825</v>
      </c>
      <c r="S231" s="7">
        <f t="shared" si="44"/>
        <v>0</v>
      </c>
      <c r="T231" s="7">
        <f t="shared" si="45"/>
        <v>0</v>
      </c>
      <c r="U231" s="7">
        <f t="shared" si="46"/>
        <v>0</v>
      </c>
      <c r="V231" s="7">
        <f t="shared" si="47"/>
        <v>0</v>
      </c>
      <c r="W231" s="7">
        <f t="shared" si="48"/>
        <v>0</v>
      </c>
      <c r="X231" s="3">
        <f t="shared" si="49"/>
        <v>2185.5825</v>
      </c>
      <c r="Y231" s="4">
        <f t="shared" si="50"/>
        <v>5.0000000000000001E-3</v>
      </c>
      <c r="Z231" s="4">
        <f t="shared" si="51"/>
        <v>2.0463676562993404E-5</v>
      </c>
      <c r="AA231" s="8">
        <f t="shared" si="52"/>
        <v>2.4556411875592085E-2</v>
      </c>
      <c r="AB231">
        <v>1</v>
      </c>
      <c r="AC231" s="7">
        <f t="shared" si="53"/>
        <v>1849.6931999999999</v>
      </c>
      <c r="AD231" s="7">
        <f t="shared" si="54"/>
        <v>7.5703046771136533</v>
      </c>
      <c r="AE231" s="7">
        <f t="shared" si="55"/>
        <v>8.9450106763477049</v>
      </c>
      <c r="AF231" s="4">
        <f t="shared" si="56"/>
        <v>3.7782411218659925E-5</v>
      </c>
    </row>
    <row r="232" spans="1:32" x14ac:dyDescent="0.25">
      <c r="A232">
        <v>531</v>
      </c>
      <c r="B232" s="7">
        <v>442776.29</v>
      </c>
      <c r="C232">
        <v>19</v>
      </c>
      <c r="D232" t="s">
        <v>14</v>
      </c>
      <c r="E232" s="4">
        <v>5.0000000000000001E-3</v>
      </c>
      <c r="F232" s="3">
        <v>0</v>
      </c>
      <c r="G232" s="3">
        <v>0</v>
      </c>
      <c r="H232" s="3">
        <v>0</v>
      </c>
      <c r="I232" s="4">
        <v>0</v>
      </c>
      <c r="J232" s="3">
        <v>0</v>
      </c>
      <c r="K232" s="4">
        <v>0</v>
      </c>
      <c r="L232" s="3">
        <v>0</v>
      </c>
      <c r="M232" s="4">
        <v>0</v>
      </c>
      <c r="N232" s="3">
        <v>0</v>
      </c>
      <c r="O232" s="4">
        <v>0</v>
      </c>
      <c r="P232" s="3">
        <v>0</v>
      </c>
      <c r="Q232" s="4">
        <v>0</v>
      </c>
      <c r="R232" s="7">
        <f t="shared" si="43"/>
        <v>2213.8814499999999</v>
      </c>
      <c r="S232" s="7">
        <f t="shared" si="44"/>
        <v>0</v>
      </c>
      <c r="T232" s="7">
        <f t="shared" si="45"/>
        <v>0</v>
      </c>
      <c r="U232" s="7">
        <f t="shared" si="46"/>
        <v>0</v>
      </c>
      <c r="V232" s="7">
        <f t="shared" si="47"/>
        <v>0</v>
      </c>
      <c r="W232" s="7">
        <f t="shared" si="48"/>
        <v>0</v>
      </c>
      <c r="X232" s="3">
        <f t="shared" si="49"/>
        <v>2213.8814499999999</v>
      </c>
      <c r="Y232" s="4">
        <f t="shared" si="50"/>
        <v>5.0000000000000001E-3</v>
      </c>
      <c r="Z232" s="4">
        <f t="shared" si="51"/>
        <v>2.0728640507329672E-5</v>
      </c>
      <c r="AA232" s="8">
        <f t="shared" si="52"/>
        <v>7.8768833927852749E-2</v>
      </c>
      <c r="AB232">
        <v>1</v>
      </c>
      <c r="AC232" s="7">
        <f t="shared" si="53"/>
        <v>1854.2210319999999</v>
      </c>
      <c r="AD232" s="7">
        <f t="shared" si="54"/>
        <v>7.6870962386915647</v>
      </c>
      <c r="AE232" s="7">
        <f t="shared" si="55"/>
        <v>9.1781505405791481</v>
      </c>
      <c r="AF232" s="4">
        <f t="shared" si="56"/>
        <v>3.8089769394089991E-5</v>
      </c>
    </row>
    <row r="233" spans="1:32" x14ac:dyDescent="0.25">
      <c r="A233">
        <v>535</v>
      </c>
      <c r="B233" s="7">
        <v>450287.18</v>
      </c>
      <c r="C233">
        <v>16</v>
      </c>
      <c r="D233" t="s">
        <v>14</v>
      </c>
      <c r="E233" s="4">
        <v>5.0000000000000001E-3</v>
      </c>
      <c r="F233" s="3">
        <v>0</v>
      </c>
      <c r="G233" s="3">
        <v>0</v>
      </c>
      <c r="H233" s="3">
        <v>0</v>
      </c>
      <c r="I233" s="4">
        <v>0</v>
      </c>
      <c r="J233" s="3">
        <v>0</v>
      </c>
      <c r="K233" s="4">
        <v>0</v>
      </c>
      <c r="L233" s="3">
        <v>0</v>
      </c>
      <c r="M233" s="4">
        <v>0</v>
      </c>
      <c r="N233" s="3">
        <v>0</v>
      </c>
      <c r="O233" s="4">
        <v>0</v>
      </c>
      <c r="P233" s="3">
        <v>0</v>
      </c>
      <c r="Q233" s="4">
        <v>0</v>
      </c>
      <c r="R233" s="7">
        <f t="shared" si="43"/>
        <v>2251.4358999999999</v>
      </c>
      <c r="S233" s="7">
        <f t="shared" si="44"/>
        <v>0</v>
      </c>
      <c r="T233" s="7">
        <f t="shared" si="45"/>
        <v>0</v>
      </c>
      <c r="U233" s="7">
        <f t="shared" si="46"/>
        <v>0</v>
      </c>
      <c r="V233" s="7">
        <f t="shared" si="47"/>
        <v>0</v>
      </c>
      <c r="W233" s="7">
        <f t="shared" si="48"/>
        <v>0</v>
      </c>
      <c r="X233" s="3">
        <f t="shared" si="49"/>
        <v>2251.4358999999999</v>
      </c>
      <c r="Y233" s="4">
        <f t="shared" si="50"/>
        <v>5.0000000000000001E-3</v>
      </c>
      <c r="Z233" s="4">
        <f t="shared" si="51"/>
        <v>2.1080263984503885E-5</v>
      </c>
      <c r="AA233" s="8">
        <f t="shared" si="52"/>
        <v>6.7456844750412429E-2</v>
      </c>
      <c r="AB233">
        <v>1</v>
      </c>
      <c r="AC233" s="7">
        <f t="shared" si="53"/>
        <v>1860.229744</v>
      </c>
      <c r="AD233" s="7">
        <f t="shared" si="54"/>
        <v>7.8428268150692162</v>
      </c>
      <c r="AE233" s="7">
        <f t="shared" si="55"/>
        <v>9.492172623237817</v>
      </c>
      <c r="AF233" s="4">
        <f t="shared" si="56"/>
        <v>3.8497652627612082E-5</v>
      </c>
    </row>
    <row r="234" spans="1:32" x14ac:dyDescent="0.25">
      <c r="A234">
        <v>538</v>
      </c>
      <c r="B234" s="7">
        <v>456715.13</v>
      </c>
      <c r="C234">
        <v>9</v>
      </c>
      <c r="D234" t="s">
        <v>14</v>
      </c>
      <c r="E234" s="4">
        <v>5.0000000000000001E-3</v>
      </c>
      <c r="F234" s="3">
        <v>0</v>
      </c>
      <c r="G234" s="3">
        <v>0</v>
      </c>
      <c r="H234" s="3">
        <v>0</v>
      </c>
      <c r="I234" s="4">
        <v>0</v>
      </c>
      <c r="J234" s="3">
        <v>0</v>
      </c>
      <c r="K234" s="4">
        <v>0</v>
      </c>
      <c r="L234" s="3">
        <v>0</v>
      </c>
      <c r="M234" s="4">
        <v>0</v>
      </c>
      <c r="N234" s="3">
        <v>0</v>
      </c>
      <c r="O234" s="4">
        <v>0</v>
      </c>
      <c r="P234" s="3">
        <v>0</v>
      </c>
      <c r="Q234" s="4">
        <v>0</v>
      </c>
      <c r="R234" s="7">
        <f t="shared" si="43"/>
        <v>2283.5756500000002</v>
      </c>
      <c r="S234" s="7">
        <f t="shared" si="44"/>
        <v>0</v>
      </c>
      <c r="T234" s="7">
        <f t="shared" si="45"/>
        <v>0</v>
      </c>
      <c r="U234" s="7">
        <f t="shared" si="46"/>
        <v>0</v>
      </c>
      <c r="V234" s="7">
        <f t="shared" si="47"/>
        <v>0</v>
      </c>
      <c r="W234" s="7">
        <f t="shared" si="48"/>
        <v>0</v>
      </c>
      <c r="X234" s="3">
        <f t="shared" si="49"/>
        <v>2283.5756500000002</v>
      </c>
      <c r="Y234" s="4">
        <f t="shared" si="50"/>
        <v>5.0000000000000001E-3</v>
      </c>
      <c r="Z234" s="4">
        <f t="shared" si="51"/>
        <v>2.1381189458063205E-5</v>
      </c>
      <c r="AA234" s="8">
        <f t="shared" si="52"/>
        <v>3.8486141024513768E-2</v>
      </c>
      <c r="AB234">
        <v>1</v>
      </c>
      <c r="AC234" s="7">
        <f t="shared" si="53"/>
        <v>1865.372104</v>
      </c>
      <c r="AD234" s="7">
        <f t="shared" si="54"/>
        <v>7.9767748730819958</v>
      </c>
      <c r="AE234" s="7">
        <f t="shared" si="55"/>
        <v>9.7651127228939671</v>
      </c>
      <c r="AF234" s="4">
        <f t="shared" si="56"/>
        <v>3.88467261769409E-5</v>
      </c>
    </row>
    <row r="235" spans="1:32" x14ac:dyDescent="0.25">
      <c r="A235">
        <v>541</v>
      </c>
      <c r="B235" s="7">
        <v>457825.38</v>
      </c>
      <c r="C235">
        <v>12</v>
      </c>
      <c r="D235" t="s">
        <v>14</v>
      </c>
      <c r="E235" s="4">
        <v>5.0000000000000001E-3</v>
      </c>
      <c r="F235" s="3">
        <v>0</v>
      </c>
      <c r="G235" s="3">
        <v>0</v>
      </c>
      <c r="H235" s="3">
        <v>0</v>
      </c>
      <c r="I235" s="4">
        <v>0</v>
      </c>
      <c r="J235" s="3">
        <v>0</v>
      </c>
      <c r="K235" s="4">
        <v>0</v>
      </c>
      <c r="L235" s="3">
        <v>0</v>
      </c>
      <c r="M235" s="4">
        <v>0</v>
      </c>
      <c r="N235" s="3">
        <v>0</v>
      </c>
      <c r="O235" s="4">
        <v>0</v>
      </c>
      <c r="P235" s="3">
        <v>0</v>
      </c>
      <c r="Q235" s="4">
        <v>0</v>
      </c>
      <c r="R235" s="7">
        <f t="shared" si="43"/>
        <v>2289.1269000000002</v>
      </c>
      <c r="S235" s="7">
        <f t="shared" si="44"/>
        <v>0</v>
      </c>
      <c r="T235" s="7">
        <f t="shared" si="45"/>
        <v>0</v>
      </c>
      <c r="U235" s="7">
        <f t="shared" si="46"/>
        <v>0</v>
      </c>
      <c r="V235" s="7">
        <f t="shared" si="47"/>
        <v>0</v>
      </c>
      <c r="W235" s="7">
        <f t="shared" si="48"/>
        <v>0</v>
      </c>
      <c r="X235" s="3">
        <f t="shared" si="49"/>
        <v>2289.1269000000002</v>
      </c>
      <c r="Y235" s="4">
        <f t="shared" si="50"/>
        <v>5.0000000000000001E-3</v>
      </c>
      <c r="Z235" s="4">
        <f t="shared" si="51"/>
        <v>2.1433165983552552E-5</v>
      </c>
      <c r="AA235" s="8">
        <f t="shared" si="52"/>
        <v>5.1439598360526126E-2</v>
      </c>
      <c r="AB235">
        <v>1</v>
      </c>
      <c r="AC235" s="7">
        <f t="shared" si="53"/>
        <v>1866.2603039999999</v>
      </c>
      <c r="AD235" s="7">
        <f t="shared" si="54"/>
        <v>7.9999733728294489</v>
      </c>
      <c r="AE235" s="7">
        <f t="shared" si="55"/>
        <v>9.8126473610230214</v>
      </c>
      <c r="AF235" s="4">
        <f t="shared" si="56"/>
        <v>3.8907018946508545E-5</v>
      </c>
    </row>
    <row r="236" spans="1:32" x14ac:dyDescent="0.25">
      <c r="A236">
        <v>544</v>
      </c>
      <c r="B236" s="7">
        <v>469963.33</v>
      </c>
      <c r="C236">
        <v>4</v>
      </c>
      <c r="D236" t="s">
        <v>14</v>
      </c>
      <c r="E236" s="4">
        <v>5.0000000000000001E-3</v>
      </c>
      <c r="F236" s="3">
        <v>0</v>
      </c>
      <c r="G236" s="3">
        <v>0</v>
      </c>
      <c r="H236" s="3">
        <v>0</v>
      </c>
      <c r="I236" s="4">
        <v>0</v>
      </c>
      <c r="J236" s="3">
        <v>0</v>
      </c>
      <c r="K236" s="4">
        <v>0</v>
      </c>
      <c r="L236" s="3">
        <v>0</v>
      </c>
      <c r="M236" s="4">
        <v>0</v>
      </c>
      <c r="N236" s="3">
        <v>0</v>
      </c>
      <c r="O236" s="4">
        <v>0</v>
      </c>
      <c r="P236" s="3">
        <v>0</v>
      </c>
      <c r="Q236" s="4">
        <v>0</v>
      </c>
      <c r="R236" s="7">
        <f t="shared" si="43"/>
        <v>2349.8166500000002</v>
      </c>
      <c r="S236" s="7">
        <f t="shared" si="44"/>
        <v>0</v>
      </c>
      <c r="T236" s="7">
        <f t="shared" si="45"/>
        <v>0</v>
      </c>
      <c r="U236" s="7">
        <f t="shared" si="46"/>
        <v>0</v>
      </c>
      <c r="V236" s="7">
        <f t="shared" si="47"/>
        <v>0</v>
      </c>
      <c r="W236" s="7">
        <f t="shared" si="48"/>
        <v>0</v>
      </c>
      <c r="X236" s="3">
        <f t="shared" si="49"/>
        <v>2349.8166500000002</v>
      </c>
      <c r="Y236" s="4">
        <f t="shared" si="50"/>
        <v>5.0000000000000001E-3</v>
      </c>
      <c r="Z236" s="4">
        <f t="shared" si="51"/>
        <v>2.2001405990364891E-5</v>
      </c>
      <c r="AA236" s="8">
        <f t="shared" si="52"/>
        <v>1.7601124792291912E-2</v>
      </c>
      <c r="AB236">
        <v>1</v>
      </c>
      <c r="AC236" s="7">
        <f t="shared" si="53"/>
        <v>1875.9706639999999</v>
      </c>
      <c r="AD236" s="7">
        <f t="shared" si="54"/>
        <v>8.25479844093568</v>
      </c>
      <c r="AE236" s="7">
        <f t="shared" si="55"/>
        <v>10.339854023913832</v>
      </c>
      <c r="AF236" s="4">
        <f t="shared" si="56"/>
        <v>3.9566177354410841E-5</v>
      </c>
    </row>
    <row r="237" spans="1:32" x14ac:dyDescent="0.25">
      <c r="A237">
        <v>545</v>
      </c>
      <c r="B237" s="7">
        <v>473567.2</v>
      </c>
      <c r="C237">
        <v>6</v>
      </c>
      <c r="D237" t="s">
        <v>17</v>
      </c>
      <c r="E237" s="4">
        <v>0</v>
      </c>
      <c r="F237" s="3">
        <v>0</v>
      </c>
      <c r="G237" s="3">
        <v>0</v>
      </c>
      <c r="H237" s="3">
        <v>1000000</v>
      </c>
      <c r="I237" s="4">
        <v>5.0000000000000001E-3</v>
      </c>
      <c r="J237" s="3">
        <v>4000000</v>
      </c>
      <c r="K237" s="4">
        <v>4.0000000000000001E-3</v>
      </c>
      <c r="L237" s="3">
        <v>8000000</v>
      </c>
      <c r="M237" s="4">
        <v>3.0000000000000001E-3</v>
      </c>
      <c r="N237" s="3">
        <v>20000000</v>
      </c>
      <c r="O237" s="4">
        <v>3.0000000000000001E-3</v>
      </c>
      <c r="P237" s="3">
        <v>40000000</v>
      </c>
      <c r="Q237" s="4">
        <v>3.0000000000000001E-3</v>
      </c>
      <c r="R237" s="7">
        <f t="shared" si="43"/>
        <v>0</v>
      </c>
      <c r="S237" s="7">
        <f t="shared" si="44"/>
        <v>2367.8360000000002</v>
      </c>
      <c r="T237" s="7">
        <f t="shared" si="45"/>
        <v>0</v>
      </c>
      <c r="U237" s="7">
        <f t="shared" si="46"/>
        <v>0</v>
      </c>
      <c r="V237" s="7">
        <f t="shared" si="47"/>
        <v>0</v>
      </c>
      <c r="W237" s="7">
        <f t="shared" si="48"/>
        <v>0</v>
      </c>
      <c r="X237" s="3">
        <f t="shared" si="49"/>
        <v>2367.8360000000002</v>
      </c>
      <c r="Y237" s="4">
        <f t="shared" si="50"/>
        <v>5.0000000000000001E-3</v>
      </c>
      <c r="Z237" s="4">
        <f t="shared" si="51"/>
        <v>2.2170121721880574E-5</v>
      </c>
      <c r="AA237" s="8">
        <f t="shared" si="52"/>
        <v>2.6604146066256686E-2</v>
      </c>
      <c r="AB237">
        <v>1</v>
      </c>
      <c r="AC237" s="7">
        <f t="shared" si="53"/>
        <v>1878.85376</v>
      </c>
      <c r="AD237" s="7">
        <f t="shared" si="54"/>
        <v>8.330883311362598</v>
      </c>
      <c r="AE237" s="7">
        <f t="shared" si="55"/>
        <v>10.499042467490161</v>
      </c>
      <c r="AF237" s="4">
        <f t="shared" si="56"/>
        <v>3.9761887602969037E-5</v>
      </c>
    </row>
    <row r="238" spans="1:32" x14ac:dyDescent="0.25">
      <c r="A238">
        <v>547</v>
      </c>
      <c r="B238" s="7">
        <v>475450.8</v>
      </c>
      <c r="C238">
        <v>11</v>
      </c>
      <c r="D238" t="s">
        <v>14</v>
      </c>
      <c r="E238" s="4">
        <v>5.0000000000000001E-3</v>
      </c>
      <c r="F238" s="3">
        <v>0</v>
      </c>
      <c r="G238" s="3">
        <v>0</v>
      </c>
      <c r="H238" s="3">
        <v>0</v>
      </c>
      <c r="I238" s="4">
        <v>0</v>
      </c>
      <c r="J238" s="3">
        <v>0</v>
      </c>
      <c r="K238" s="4">
        <v>0</v>
      </c>
      <c r="L238" s="3">
        <v>0</v>
      </c>
      <c r="M238" s="4">
        <v>0</v>
      </c>
      <c r="N238" s="3">
        <v>0</v>
      </c>
      <c r="O238" s="4">
        <v>0</v>
      </c>
      <c r="P238" s="3">
        <v>0</v>
      </c>
      <c r="Q238" s="4">
        <v>0</v>
      </c>
      <c r="R238" s="7">
        <f t="shared" si="43"/>
        <v>2377.2539999999999</v>
      </c>
      <c r="S238" s="7">
        <f t="shared" si="44"/>
        <v>0</v>
      </c>
      <c r="T238" s="7">
        <f t="shared" si="45"/>
        <v>0</v>
      </c>
      <c r="U238" s="7">
        <f t="shared" si="46"/>
        <v>0</v>
      </c>
      <c r="V238" s="7">
        <f t="shared" si="47"/>
        <v>0</v>
      </c>
      <c r="W238" s="7">
        <f t="shared" si="48"/>
        <v>0</v>
      </c>
      <c r="X238" s="3">
        <f t="shared" si="49"/>
        <v>2377.2539999999999</v>
      </c>
      <c r="Y238" s="4">
        <f t="shared" si="50"/>
        <v>5.0000000000000001E-3</v>
      </c>
      <c r="Z238" s="4">
        <f t="shared" si="51"/>
        <v>2.225830274724579E-5</v>
      </c>
      <c r="AA238" s="8">
        <f t="shared" si="52"/>
        <v>4.8968266043940736E-2</v>
      </c>
      <c r="AB238">
        <v>1</v>
      </c>
      <c r="AC238" s="7">
        <f t="shared" si="53"/>
        <v>1880.3606399999999</v>
      </c>
      <c r="AD238" s="7">
        <f t="shared" si="54"/>
        <v>8.370727279824969</v>
      </c>
      <c r="AE238" s="7">
        <f t="shared" si="55"/>
        <v>10.582727847820207</v>
      </c>
      <c r="AF238" s="4">
        <f t="shared" si="56"/>
        <v>3.9864177592392686E-5</v>
      </c>
    </row>
    <row r="239" spans="1:32" x14ac:dyDescent="0.25">
      <c r="A239">
        <v>552</v>
      </c>
      <c r="B239" s="7">
        <v>479328.43</v>
      </c>
      <c r="C239">
        <v>39</v>
      </c>
      <c r="D239" t="s">
        <v>14</v>
      </c>
      <c r="E239" s="4">
        <v>5.0000000000000001E-3</v>
      </c>
      <c r="F239" s="3">
        <v>0</v>
      </c>
      <c r="G239" s="3">
        <v>0</v>
      </c>
      <c r="H239" s="3">
        <v>0</v>
      </c>
      <c r="I239" s="4">
        <v>0</v>
      </c>
      <c r="J239" s="3">
        <v>0</v>
      </c>
      <c r="K239" s="4">
        <v>0</v>
      </c>
      <c r="L239" s="3">
        <v>0</v>
      </c>
      <c r="M239" s="4">
        <v>0</v>
      </c>
      <c r="N239" s="3">
        <v>0</v>
      </c>
      <c r="O239" s="4">
        <v>0</v>
      </c>
      <c r="P239" s="3">
        <v>0</v>
      </c>
      <c r="Q239" s="4">
        <v>0</v>
      </c>
      <c r="R239" s="7">
        <f t="shared" si="43"/>
        <v>2396.6421500000001</v>
      </c>
      <c r="S239" s="7">
        <f t="shared" si="44"/>
        <v>0</v>
      </c>
      <c r="T239" s="7">
        <f t="shared" si="45"/>
        <v>0</v>
      </c>
      <c r="U239" s="7">
        <f t="shared" si="46"/>
        <v>0</v>
      </c>
      <c r="V239" s="7">
        <f t="shared" si="47"/>
        <v>0</v>
      </c>
      <c r="W239" s="7">
        <f t="shared" si="48"/>
        <v>0</v>
      </c>
      <c r="X239" s="3">
        <f t="shared" si="49"/>
        <v>2396.6421500000001</v>
      </c>
      <c r="Y239" s="4">
        <f t="shared" si="50"/>
        <v>5.0000000000000001E-3</v>
      </c>
      <c r="Z239" s="4">
        <f t="shared" si="51"/>
        <v>2.2439834595508117E-5</v>
      </c>
      <c r="AA239" s="8">
        <f t="shared" si="52"/>
        <v>0.1750307098449633</v>
      </c>
      <c r="AB239">
        <v>1</v>
      </c>
      <c r="AC239" s="7">
        <f t="shared" si="53"/>
        <v>2153.4627439999999</v>
      </c>
      <c r="AD239" s="7">
        <f t="shared" si="54"/>
        <v>9.6646695565898071</v>
      </c>
      <c r="AE239" s="7">
        <f t="shared" si="55"/>
        <v>10.756050686124592</v>
      </c>
      <c r="AF239" s="4">
        <f t="shared" si="56"/>
        <v>4.2602772889382753E-5</v>
      </c>
    </row>
    <row r="240" spans="1:32" x14ac:dyDescent="0.25">
      <c r="A240">
        <v>562</v>
      </c>
      <c r="B240" s="7">
        <v>496236.35</v>
      </c>
      <c r="C240">
        <v>4</v>
      </c>
      <c r="D240" t="s">
        <v>14</v>
      </c>
      <c r="E240" s="4">
        <v>5.0000000000000001E-3</v>
      </c>
      <c r="F240" s="3">
        <v>0</v>
      </c>
      <c r="G240" s="3">
        <v>0</v>
      </c>
      <c r="H240" s="3">
        <v>0</v>
      </c>
      <c r="I240" s="4">
        <v>0</v>
      </c>
      <c r="J240" s="3">
        <v>0</v>
      </c>
      <c r="K240" s="4">
        <v>0</v>
      </c>
      <c r="L240" s="3">
        <v>0</v>
      </c>
      <c r="M240" s="4">
        <v>0</v>
      </c>
      <c r="N240" s="3">
        <v>0</v>
      </c>
      <c r="O240" s="4">
        <v>0</v>
      </c>
      <c r="P240" s="3">
        <v>0</v>
      </c>
      <c r="Q240" s="4">
        <v>0</v>
      </c>
      <c r="R240" s="7">
        <f t="shared" si="43"/>
        <v>2481.1817499999997</v>
      </c>
      <c r="S240" s="7">
        <f t="shared" si="44"/>
        <v>0</v>
      </c>
      <c r="T240" s="7">
        <f t="shared" si="45"/>
        <v>0</v>
      </c>
      <c r="U240" s="7">
        <f t="shared" si="46"/>
        <v>0</v>
      </c>
      <c r="V240" s="7">
        <f t="shared" si="47"/>
        <v>0</v>
      </c>
      <c r="W240" s="7">
        <f t="shared" si="48"/>
        <v>0</v>
      </c>
      <c r="X240" s="3">
        <f t="shared" si="49"/>
        <v>2481.1817499999997</v>
      </c>
      <c r="Y240" s="4">
        <f t="shared" si="50"/>
        <v>5.0000000000000001E-3</v>
      </c>
      <c r="Z240" s="4">
        <f t="shared" si="51"/>
        <v>2.3231381485714656E-5</v>
      </c>
      <c r="AA240" s="8">
        <f t="shared" si="52"/>
        <v>1.8585105188571725E-2</v>
      </c>
      <c r="AB240">
        <v>1</v>
      </c>
      <c r="AC240" s="7">
        <f t="shared" si="53"/>
        <v>1896.9890800000001</v>
      </c>
      <c r="AD240" s="7">
        <f t="shared" si="54"/>
        <v>8.8139353983429753</v>
      </c>
      <c r="AE240" s="7">
        <f t="shared" si="55"/>
        <v>11.528255953928618</v>
      </c>
      <c r="AF240" s="4">
        <f t="shared" si="56"/>
        <v>4.0992948929016578E-5</v>
      </c>
    </row>
    <row r="241" spans="1:32" x14ac:dyDescent="0.25">
      <c r="A241">
        <v>563</v>
      </c>
      <c r="B241" s="7">
        <v>497488.27</v>
      </c>
      <c r="C241">
        <v>18</v>
      </c>
      <c r="D241" t="s">
        <v>14</v>
      </c>
      <c r="E241" s="4">
        <v>5.0000000000000001E-3</v>
      </c>
      <c r="F241" s="3">
        <v>0</v>
      </c>
      <c r="G241" s="3">
        <v>0</v>
      </c>
      <c r="H241" s="3">
        <v>0</v>
      </c>
      <c r="I241" s="4">
        <v>0</v>
      </c>
      <c r="J241" s="3">
        <v>0</v>
      </c>
      <c r="K241" s="4">
        <v>0</v>
      </c>
      <c r="L241" s="3">
        <v>0</v>
      </c>
      <c r="M241" s="4">
        <v>0</v>
      </c>
      <c r="N241" s="3">
        <v>0</v>
      </c>
      <c r="O241" s="4">
        <v>0</v>
      </c>
      <c r="P241" s="3">
        <v>0</v>
      </c>
      <c r="Q241" s="4">
        <v>0</v>
      </c>
      <c r="R241" s="7">
        <f t="shared" si="43"/>
        <v>2487.4413500000001</v>
      </c>
      <c r="S241" s="7">
        <f t="shared" si="44"/>
        <v>0</v>
      </c>
      <c r="T241" s="7">
        <f t="shared" si="45"/>
        <v>0</v>
      </c>
      <c r="U241" s="7">
        <f t="shared" si="46"/>
        <v>0</v>
      </c>
      <c r="V241" s="7">
        <f t="shared" si="47"/>
        <v>0</v>
      </c>
      <c r="W241" s="7">
        <f t="shared" si="48"/>
        <v>0</v>
      </c>
      <c r="X241" s="3">
        <f t="shared" si="49"/>
        <v>2487.4413500000001</v>
      </c>
      <c r="Y241" s="4">
        <f t="shared" si="50"/>
        <v>5.0000000000000001E-3</v>
      </c>
      <c r="Z241" s="4">
        <f t="shared" si="51"/>
        <v>2.3289990314168272E-5</v>
      </c>
      <c r="AA241" s="8">
        <f t="shared" si="52"/>
        <v>8.3843965131005768E-2</v>
      </c>
      <c r="AB241">
        <v>1</v>
      </c>
      <c r="AC241" s="7">
        <f t="shared" si="53"/>
        <v>1897.990616</v>
      </c>
      <c r="AD241" s="7">
        <f t="shared" si="54"/>
        <v>8.8408366126044537</v>
      </c>
      <c r="AE241" s="7">
        <f t="shared" si="55"/>
        <v>11.58649698971233</v>
      </c>
      <c r="AF241" s="4">
        <f t="shared" si="56"/>
        <v>4.106093517002277E-5</v>
      </c>
    </row>
    <row r="242" spans="1:32" x14ac:dyDescent="0.25">
      <c r="A242">
        <v>215</v>
      </c>
      <c r="B242" s="7">
        <v>104637.8</v>
      </c>
      <c r="C242">
        <v>2</v>
      </c>
      <c r="D242" t="s">
        <v>17</v>
      </c>
      <c r="E242" s="4">
        <v>0</v>
      </c>
      <c r="F242" s="3">
        <v>0</v>
      </c>
      <c r="G242" s="3">
        <v>0</v>
      </c>
      <c r="H242" s="3">
        <v>500000</v>
      </c>
      <c r="I242" s="4">
        <v>5.0000000000000001E-3</v>
      </c>
      <c r="J242" s="3">
        <v>2500000</v>
      </c>
      <c r="K242" s="4">
        <v>2.5000000000000001E-3</v>
      </c>
      <c r="L242" s="3">
        <v>4000000</v>
      </c>
      <c r="M242" s="4">
        <v>1.5E-3</v>
      </c>
      <c r="N242" s="3">
        <v>6000000</v>
      </c>
      <c r="O242" s="4">
        <v>1.5E-3</v>
      </c>
      <c r="P242" s="3">
        <v>8000000</v>
      </c>
      <c r="Q242" s="4">
        <v>1.5E-3</v>
      </c>
      <c r="R242" s="7">
        <f t="shared" si="43"/>
        <v>0</v>
      </c>
      <c r="S242" s="7">
        <f t="shared" si="44"/>
        <v>523.18900000000008</v>
      </c>
      <c r="T242" s="7">
        <f t="shared" si="45"/>
        <v>0</v>
      </c>
      <c r="U242" s="7">
        <f t="shared" si="46"/>
        <v>0</v>
      </c>
      <c r="V242" s="7">
        <f t="shared" si="47"/>
        <v>0</v>
      </c>
      <c r="W242" s="7">
        <f t="shared" si="48"/>
        <v>0</v>
      </c>
      <c r="X242" s="3">
        <f t="shared" si="49"/>
        <v>523.18900000000008</v>
      </c>
      <c r="Y242" s="4">
        <f t="shared" si="50"/>
        <v>5.000000000000001E-3</v>
      </c>
      <c r="Z242" s="4">
        <f t="shared" si="51"/>
        <v>4.8986347929286395E-6</v>
      </c>
      <c r="AA242" s="8">
        <f t="shared" si="52"/>
        <v>1.9594539171714554E-3</v>
      </c>
      <c r="AB242">
        <v>1</v>
      </c>
      <c r="AC242" s="7">
        <f t="shared" si="53"/>
        <v>1583.7102400000001</v>
      </c>
      <c r="AD242" s="7">
        <f t="shared" si="54"/>
        <v>1.551603616716273</v>
      </c>
      <c r="AE242" s="7">
        <f t="shared" si="55"/>
        <v>0.51258236773550836</v>
      </c>
      <c r="AF242" s="4">
        <f t="shared" si="56"/>
        <v>1.9726962765384797E-5</v>
      </c>
    </row>
    <row r="243" spans="1:32" x14ac:dyDescent="0.25">
      <c r="A243">
        <v>337</v>
      </c>
      <c r="B243" s="7">
        <v>212544.12</v>
      </c>
      <c r="C243">
        <v>9</v>
      </c>
      <c r="D243" t="s">
        <v>14</v>
      </c>
      <c r="E243" s="4">
        <v>5.0000000000000001E-3</v>
      </c>
      <c r="F243" s="3">
        <v>0</v>
      </c>
      <c r="G243" s="3">
        <v>0</v>
      </c>
      <c r="H243" s="3">
        <v>0</v>
      </c>
      <c r="I243" s="4">
        <v>0</v>
      </c>
      <c r="J243" s="3">
        <v>0</v>
      </c>
      <c r="K243" s="4">
        <v>0</v>
      </c>
      <c r="L243" s="3">
        <v>0</v>
      </c>
      <c r="M243" s="4">
        <v>0</v>
      </c>
      <c r="N243" s="3">
        <v>0</v>
      </c>
      <c r="O243" s="4">
        <v>0</v>
      </c>
      <c r="P243" s="3">
        <v>0</v>
      </c>
      <c r="Q243" s="4">
        <v>0</v>
      </c>
      <c r="R243" s="7">
        <f t="shared" si="43"/>
        <v>1062.7206000000001</v>
      </c>
      <c r="S243" s="7">
        <f t="shared" si="44"/>
        <v>0</v>
      </c>
      <c r="T243" s="7">
        <f t="shared" si="45"/>
        <v>0</v>
      </c>
      <c r="U243" s="7">
        <f t="shared" si="46"/>
        <v>0</v>
      </c>
      <c r="V243" s="7">
        <f t="shared" si="47"/>
        <v>0</v>
      </c>
      <c r="W243" s="7">
        <f t="shared" si="48"/>
        <v>0</v>
      </c>
      <c r="X243" s="3">
        <f t="shared" si="49"/>
        <v>1062.7206000000001</v>
      </c>
      <c r="Y243" s="4">
        <f t="shared" si="50"/>
        <v>5.000000000000001E-3</v>
      </c>
      <c r="Z243" s="4">
        <f t="shared" si="51"/>
        <v>9.9502858552492474E-6</v>
      </c>
      <c r="AA243" s="8">
        <f t="shared" si="52"/>
        <v>1.7910514539448641E-2</v>
      </c>
      <c r="AB243">
        <v>1</v>
      </c>
      <c r="AC243" s="7">
        <f t="shared" si="53"/>
        <v>1670.035296</v>
      </c>
      <c r="AD243" s="7">
        <f t="shared" si="54"/>
        <v>3.3234657167111576</v>
      </c>
      <c r="AE243" s="7">
        <f t="shared" si="55"/>
        <v>2.1148747508523984</v>
      </c>
      <c r="AF243" s="4">
        <f t="shared" si="56"/>
        <v>2.5586877997676701E-5</v>
      </c>
    </row>
    <row r="244" spans="1:32" x14ac:dyDescent="0.25">
      <c r="A244">
        <v>530</v>
      </c>
      <c r="B244" s="7">
        <v>441048.15</v>
      </c>
      <c r="C244">
        <v>9</v>
      </c>
      <c r="D244" t="s">
        <v>14</v>
      </c>
      <c r="E244" s="4">
        <v>5.0000000000000001E-3</v>
      </c>
      <c r="F244" s="3">
        <v>0</v>
      </c>
      <c r="G244" s="3">
        <v>0</v>
      </c>
      <c r="H244" s="3">
        <v>0</v>
      </c>
      <c r="I244" s="4">
        <v>0</v>
      </c>
      <c r="J244" s="3">
        <v>0</v>
      </c>
      <c r="K244" s="4">
        <v>0</v>
      </c>
      <c r="L244" s="3">
        <v>0</v>
      </c>
      <c r="M244" s="4">
        <v>0</v>
      </c>
      <c r="N244" s="3">
        <v>0</v>
      </c>
      <c r="O244" s="4">
        <v>0</v>
      </c>
      <c r="P244" s="3">
        <v>0</v>
      </c>
      <c r="Q244" s="4">
        <v>0</v>
      </c>
      <c r="R244" s="7">
        <f t="shared" si="43"/>
        <v>2205.2407500000004</v>
      </c>
      <c r="S244" s="7">
        <f t="shared" si="44"/>
        <v>0</v>
      </c>
      <c r="T244" s="7">
        <f t="shared" si="45"/>
        <v>0</v>
      </c>
      <c r="U244" s="7">
        <f t="shared" si="46"/>
        <v>0</v>
      </c>
      <c r="V244" s="7">
        <f t="shared" si="47"/>
        <v>0</v>
      </c>
      <c r="W244" s="7">
        <f t="shared" si="48"/>
        <v>0</v>
      </c>
      <c r="X244" s="3">
        <f t="shared" si="49"/>
        <v>2205.2407500000004</v>
      </c>
      <c r="Y244" s="4">
        <f t="shared" si="50"/>
        <v>5.000000000000001E-3</v>
      </c>
      <c r="Z244" s="4">
        <f t="shared" si="51"/>
        <v>2.0647737365911836E-5</v>
      </c>
      <c r="AA244" s="8">
        <f t="shared" si="52"/>
        <v>3.7165927258641297E-2</v>
      </c>
      <c r="AB244">
        <v>1</v>
      </c>
      <c r="AC244" s="7">
        <f t="shared" si="53"/>
        <v>1852.83852</v>
      </c>
      <c r="AD244" s="7">
        <f t="shared" si="54"/>
        <v>7.6513846284809555</v>
      </c>
      <c r="AE244" s="7">
        <f t="shared" si="55"/>
        <v>9.1066463669212876</v>
      </c>
      <c r="AF244" s="4">
        <f t="shared" si="56"/>
        <v>3.79959217500453E-5</v>
      </c>
    </row>
    <row r="245" spans="1:32" x14ac:dyDescent="0.25">
      <c r="A245">
        <v>314</v>
      </c>
      <c r="B245" s="7">
        <v>188997.79</v>
      </c>
      <c r="C245">
        <v>9</v>
      </c>
      <c r="D245" t="s">
        <v>19</v>
      </c>
      <c r="E245" s="4">
        <v>0</v>
      </c>
      <c r="F245" s="3">
        <v>0</v>
      </c>
      <c r="G245" s="3">
        <v>1000</v>
      </c>
      <c r="H245" s="3">
        <v>1000000</v>
      </c>
      <c r="I245" s="4">
        <v>5.0000000000000001E-3</v>
      </c>
      <c r="J245" s="3">
        <v>5000000</v>
      </c>
      <c r="K245" s="4">
        <v>3.5000000000000001E-3</v>
      </c>
      <c r="L245" s="3">
        <v>10000000</v>
      </c>
      <c r="M245" s="4">
        <v>2E-3</v>
      </c>
      <c r="N245" s="3">
        <v>20000000</v>
      </c>
      <c r="O245" s="4">
        <v>2E-3</v>
      </c>
      <c r="P245" s="3">
        <v>40000000</v>
      </c>
      <c r="Q245" s="4">
        <v>2E-3</v>
      </c>
      <c r="R245" s="7">
        <f t="shared" si="43"/>
        <v>0</v>
      </c>
      <c r="S245" s="7">
        <f t="shared" si="44"/>
        <v>944.98895000000005</v>
      </c>
      <c r="T245" s="7">
        <f t="shared" si="45"/>
        <v>0</v>
      </c>
      <c r="U245" s="7">
        <f t="shared" si="46"/>
        <v>0</v>
      </c>
      <c r="V245" s="7">
        <f t="shared" si="47"/>
        <v>0</v>
      </c>
      <c r="W245" s="7">
        <f t="shared" si="48"/>
        <v>0</v>
      </c>
      <c r="X245" s="3">
        <f t="shared" si="49"/>
        <v>1000</v>
      </c>
      <c r="Y245" s="4">
        <f t="shared" si="50"/>
        <v>5.2910671600974804E-3</v>
      </c>
      <c r="Z245" s="4">
        <f t="shared" si="51"/>
        <v>9.3630309370583825E-6</v>
      </c>
      <c r="AA245" s="8">
        <f t="shared" si="52"/>
        <v>1.5926329393250969E-2</v>
      </c>
      <c r="AB245">
        <v>1</v>
      </c>
      <c r="AC245" s="7">
        <f t="shared" si="53"/>
        <v>1651.198232</v>
      </c>
      <c r="AD245" s="7">
        <f t="shared" si="54"/>
        <v>2.9219474373761818</v>
      </c>
      <c r="AE245" s="7">
        <f t="shared" si="55"/>
        <v>1.7695921548056635</v>
      </c>
      <c r="AF245" s="4">
        <f t="shared" si="56"/>
        <v>2.4823251066490486E-5</v>
      </c>
    </row>
    <row r="246" spans="1:32" x14ac:dyDescent="0.25">
      <c r="A246">
        <v>476</v>
      </c>
      <c r="B246" s="7">
        <v>376108.17</v>
      </c>
      <c r="C246">
        <v>12</v>
      </c>
      <c r="D246" t="s">
        <v>17</v>
      </c>
      <c r="E246" s="4">
        <v>0</v>
      </c>
      <c r="F246" s="3">
        <v>0</v>
      </c>
      <c r="G246" s="3">
        <v>0</v>
      </c>
      <c r="H246" s="3">
        <v>500000</v>
      </c>
      <c r="I246" s="4">
        <v>5.4999999999999997E-3</v>
      </c>
      <c r="J246" s="3">
        <v>1000000</v>
      </c>
      <c r="K246" s="4">
        <v>4.4999999999999997E-3</v>
      </c>
      <c r="L246" s="3">
        <v>20000000</v>
      </c>
      <c r="M246" s="4">
        <v>2.5000000000000001E-3</v>
      </c>
      <c r="N246" s="3">
        <v>40000000</v>
      </c>
      <c r="O246" s="4">
        <v>2.5000000000000001E-3</v>
      </c>
      <c r="P246" s="3">
        <v>80000000</v>
      </c>
      <c r="Q246" s="4">
        <v>2.5000000000000001E-3</v>
      </c>
      <c r="R246" s="7">
        <f t="shared" si="43"/>
        <v>0</v>
      </c>
      <c r="S246" s="7">
        <f t="shared" si="44"/>
        <v>2068.5949349999996</v>
      </c>
      <c r="T246" s="7">
        <f t="shared" si="45"/>
        <v>0</v>
      </c>
      <c r="U246" s="7">
        <f t="shared" si="46"/>
        <v>0</v>
      </c>
      <c r="V246" s="7">
        <f t="shared" si="47"/>
        <v>0</v>
      </c>
      <c r="W246" s="7">
        <f t="shared" si="48"/>
        <v>0</v>
      </c>
      <c r="X246" s="3">
        <f t="shared" si="49"/>
        <v>2068.5949349999996</v>
      </c>
      <c r="Y246" s="4">
        <f t="shared" si="50"/>
        <v>5.4999999999999988E-3</v>
      </c>
      <c r="Z246" s="4">
        <f t="shared" si="51"/>
        <v>1.9368318372647271E-5</v>
      </c>
      <c r="AA246" s="8">
        <f t="shared" si="52"/>
        <v>4.225814917668496E-2</v>
      </c>
      <c r="AB246">
        <v>1</v>
      </c>
      <c r="AC246" s="7">
        <f t="shared" si="53"/>
        <v>1800.886536</v>
      </c>
      <c r="AD246" s="7">
        <f t="shared" si="54"/>
        <v>6.341844324047619</v>
      </c>
      <c r="AE246" s="7">
        <f t="shared" si="55"/>
        <v>7.2845827791137427</v>
      </c>
      <c r="AF246" s="4">
        <f t="shared" si="56"/>
        <v>3.6230074723347176E-5</v>
      </c>
    </row>
    <row r="247" spans="1:32" x14ac:dyDescent="0.25">
      <c r="A247">
        <v>19</v>
      </c>
      <c r="B247" s="7">
        <v>3723.1</v>
      </c>
      <c r="C247">
        <v>16</v>
      </c>
      <c r="D247" t="s">
        <v>14</v>
      </c>
      <c r="E247" s="4">
        <v>5.4999999999999997E-3</v>
      </c>
      <c r="F247" s="3">
        <v>0</v>
      </c>
      <c r="G247" s="3">
        <v>0</v>
      </c>
      <c r="H247" s="3">
        <v>0</v>
      </c>
      <c r="I247" s="4">
        <v>0</v>
      </c>
      <c r="J247" s="3">
        <v>0</v>
      </c>
      <c r="K247" s="4">
        <v>0</v>
      </c>
      <c r="L247" s="3">
        <v>0</v>
      </c>
      <c r="M247" s="4">
        <v>0</v>
      </c>
      <c r="N247" s="3">
        <v>0</v>
      </c>
      <c r="O247" s="4">
        <v>0</v>
      </c>
      <c r="P247" s="3">
        <v>0</v>
      </c>
      <c r="Q247" s="4">
        <v>0</v>
      </c>
      <c r="R247" s="7">
        <f t="shared" si="43"/>
        <v>20.477049999999998</v>
      </c>
      <c r="S247" s="7">
        <f t="shared" si="44"/>
        <v>0</v>
      </c>
      <c r="T247" s="7">
        <f t="shared" si="45"/>
        <v>0</v>
      </c>
      <c r="U247" s="7">
        <f t="shared" si="46"/>
        <v>0</v>
      </c>
      <c r="V247" s="7">
        <f t="shared" si="47"/>
        <v>0</v>
      </c>
      <c r="W247" s="7">
        <f t="shared" si="48"/>
        <v>0</v>
      </c>
      <c r="X247" s="3">
        <f t="shared" si="49"/>
        <v>20.477049999999998</v>
      </c>
      <c r="Y247" s="4">
        <f t="shared" si="50"/>
        <v>5.4999999999999997E-3</v>
      </c>
      <c r="Z247" s="4">
        <f t="shared" si="51"/>
        <v>1.9172725264969134E-7</v>
      </c>
      <c r="AA247" s="8">
        <f t="shared" si="52"/>
        <v>5.5775200770819303E-4</v>
      </c>
      <c r="AB247">
        <v>1</v>
      </c>
      <c r="AC247" s="7">
        <f t="shared" si="53"/>
        <v>1502.97848</v>
      </c>
      <c r="AD247" s="7">
        <f t="shared" si="54"/>
        <v>5.2393079047638014E-2</v>
      </c>
      <c r="AE247" s="7">
        <f t="shared" si="55"/>
        <v>7.1381973434006584E-4</v>
      </c>
      <c r="AF247" s="4">
        <f t="shared" si="56"/>
        <v>1.4264161258622674E-5</v>
      </c>
    </row>
    <row r="248" spans="1:32" x14ac:dyDescent="0.25">
      <c r="A248">
        <v>201</v>
      </c>
      <c r="B248" s="7">
        <v>96265.49</v>
      </c>
      <c r="C248">
        <v>37</v>
      </c>
      <c r="D248" t="s">
        <v>14</v>
      </c>
      <c r="E248" s="4">
        <v>5.4999999999999997E-3</v>
      </c>
      <c r="F248" s="3">
        <v>0</v>
      </c>
      <c r="G248" s="3">
        <v>0</v>
      </c>
      <c r="H248" s="3">
        <v>0</v>
      </c>
      <c r="I248" s="4">
        <v>0</v>
      </c>
      <c r="J248" s="3">
        <v>0</v>
      </c>
      <c r="K248" s="4">
        <v>0</v>
      </c>
      <c r="L248" s="3">
        <v>0</v>
      </c>
      <c r="M248" s="4">
        <v>0</v>
      </c>
      <c r="N248" s="3">
        <v>0</v>
      </c>
      <c r="O248" s="4">
        <v>0</v>
      </c>
      <c r="P248" s="3">
        <v>0</v>
      </c>
      <c r="Q248" s="4">
        <v>0</v>
      </c>
      <c r="R248" s="7">
        <f t="shared" si="43"/>
        <v>529.460195</v>
      </c>
      <c r="S248" s="7">
        <f t="shared" si="44"/>
        <v>0</v>
      </c>
      <c r="T248" s="7">
        <f t="shared" si="45"/>
        <v>0</v>
      </c>
      <c r="U248" s="7">
        <f t="shared" si="46"/>
        <v>0</v>
      </c>
      <c r="V248" s="7">
        <f t="shared" si="47"/>
        <v>0</v>
      </c>
      <c r="W248" s="7">
        <f t="shared" si="48"/>
        <v>0</v>
      </c>
      <c r="X248" s="3">
        <f t="shared" si="49"/>
        <v>529.460195</v>
      </c>
      <c r="Y248" s="4">
        <f t="shared" si="50"/>
        <v>5.4999999999999997E-3</v>
      </c>
      <c r="Z248" s="4">
        <f t="shared" si="51"/>
        <v>4.9573521857259638E-6</v>
      </c>
      <c r="AA248" s="8">
        <f t="shared" si="52"/>
        <v>3.3349460158520125E-2</v>
      </c>
      <c r="AB248">
        <v>1</v>
      </c>
      <c r="AC248" s="7">
        <f t="shared" si="53"/>
        <v>1787.0123920000001</v>
      </c>
      <c r="AD248" s="7">
        <f t="shared" si="54"/>
        <v>1.6106999613455608</v>
      </c>
      <c r="AE248" s="7">
        <f t="shared" si="55"/>
        <v>0.47722193726148093</v>
      </c>
      <c r="AF248" s="4">
        <f t="shared" si="56"/>
        <v>2.1689204496928667E-5</v>
      </c>
    </row>
    <row r="249" spans="1:32" x14ac:dyDescent="0.25">
      <c r="A249">
        <v>230</v>
      </c>
      <c r="B249" s="7">
        <v>116842.59</v>
      </c>
      <c r="C249">
        <v>20</v>
      </c>
      <c r="D249" t="s">
        <v>14</v>
      </c>
      <c r="E249" s="4">
        <v>5.4999999999999997E-3</v>
      </c>
      <c r="F249" s="3">
        <v>0</v>
      </c>
      <c r="G249" s="3">
        <v>0</v>
      </c>
      <c r="H249" s="3">
        <v>0</v>
      </c>
      <c r="I249" s="4">
        <v>0</v>
      </c>
      <c r="J249" s="3">
        <v>0</v>
      </c>
      <c r="K249" s="4">
        <v>0</v>
      </c>
      <c r="L249" s="3">
        <v>0</v>
      </c>
      <c r="M249" s="4">
        <v>0</v>
      </c>
      <c r="N249" s="3">
        <v>0</v>
      </c>
      <c r="O249" s="4">
        <v>0</v>
      </c>
      <c r="P249" s="3">
        <v>0</v>
      </c>
      <c r="Q249" s="4">
        <v>0</v>
      </c>
      <c r="R249" s="7">
        <f t="shared" si="43"/>
        <v>642.63424499999996</v>
      </c>
      <c r="S249" s="7">
        <f t="shared" si="44"/>
        <v>0</v>
      </c>
      <c r="T249" s="7">
        <f t="shared" si="45"/>
        <v>0</v>
      </c>
      <c r="U249" s="7">
        <f t="shared" si="46"/>
        <v>0</v>
      </c>
      <c r="V249" s="7">
        <f t="shared" si="47"/>
        <v>0</v>
      </c>
      <c r="W249" s="7">
        <f t="shared" si="48"/>
        <v>0</v>
      </c>
      <c r="X249" s="3">
        <f t="shared" si="49"/>
        <v>642.63424499999996</v>
      </c>
      <c r="Y249" s="4">
        <f t="shared" si="50"/>
        <v>5.4999999999999997E-3</v>
      </c>
      <c r="Z249" s="4">
        <f t="shared" si="51"/>
        <v>6.0170043171481558E-6</v>
      </c>
      <c r="AA249" s="8">
        <f t="shared" si="52"/>
        <v>2.188001569872057E-2</v>
      </c>
      <c r="AB249">
        <v>1</v>
      </c>
      <c r="AC249" s="7">
        <f t="shared" si="53"/>
        <v>1593.474072</v>
      </c>
      <c r="AD249" s="7">
        <f t="shared" si="54"/>
        <v>1.7432618855432094</v>
      </c>
      <c r="AE249" s="7">
        <f t="shared" si="55"/>
        <v>0.70304236845677193</v>
      </c>
      <c r="AF249" s="4">
        <f t="shared" si="56"/>
        <v>2.0936751350684554E-5</v>
      </c>
    </row>
    <row r="250" spans="1:32" x14ac:dyDescent="0.25">
      <c r="A250">
        <v>365</v>
      </c>
      <c r="B250" s="7">
        <v>248956.43</v>
      </c>
      <c r="C250">
        <v>36</v>
      </c>
      <c r="D250" t="s">
        <v>14</v>
      </c>
      <c r="E250" s="4">
        <v>5.4999999999999997E-3</v>
      </c>
      <c r="F250" s="3">
        <v>0</v>
      </c>
      <c r="G250" s="3">
        <v>0</v>
      </c>
      <c r="H250" s="3">
        <v>0</v>
      </c>
      <c r="I250" s="4">
        <v>0</v>
      </c>
      <c r="J250" s="3">
        <v>0</v>
      </c>
      <c r="K250" s="4">
        <v>0</v>
      </c>
      <c r="L250" s="3">
        <v>0</v>
      </c>
      <c r="M250" s="4">
        <v>0</v>
      </c>
      <c r="N250" s="3">
        <v>0</v>
      </c>
      <c r="O250" s="4">
        <v>0</v>
      </c>
      <c r="P250" s="3">
        <v>0</v>
      </c>
      <c r="Q250" s="4">
        <v>0</v>
      </c>
      <c r="R250" s="7">
        <f t="shared" si="43"/>
        <v>1369.2603649999999</v>
      </c>
      <c r="S250" s="7">
        <f t="shared" si="44"/>
        <v>0</v>
      </c>
      <c r="T250" s="7">
        <f t="shared" si="45"/>
        <v>0</v>
      </c>
      <c r="U250" s="7">
        <f t="shared" si="46"/>
        <v>0</v>
      </c>
      <c r="V250" s="7">
        <f t="shared" si="47"/>
        <v>0</v>
      </c>
      <c r="W250" s="7">
        <f t="shared" si="48"/>
        <v>0</v>
      </c>
      <c r="X250" s="3">
        <f t="shared" si="49"/>
        <v>1369.2603649999999</v>
      </c>
      <c r="Y250" s="4">
        <f t="shared" si="50"/>
        <v>5.4999999999999997E-3</v>
      </c>
      <c r="Z250" s="4">
        <f t="shared" si="51"/>
        <v>1.2820427158382851E-5</v>
      </c>
      <c r="AA250" s="8">
        <f t="shared" si="52"/>
        <v>8.3915523218505941E-2</v>
      </c>
      <c r="AB250">
        <v>1</v>
      </c>
      <c r="AC250" s="7">
        <f t="shared" si="53"/>
        <v>1879.1651440000001</v>
      </c>
      <c r="AD250" s="7">
        <f t="shared" si="54"/>
        <v>4.3803090631316408</v>
      </c>
      <c r="AE250" s="7">
        <f t="shared" si="55"/>
        <v>3.1917277764260392</v>
      </c>
      <c r="AF250" s="4">
        <f t="shared" si="56"/>
        <v>3.0415108537496617E-5</v>
      </c>
    </row>
    <row r="251" spans="1:32" x14ac:dyDescent="0.25">
      <c r="A251">
        <v>542</v>
      </c>
      <c r="B251" s="7">
        <v>465350.15</v>
      </c>
      <c r="C251">
        <v>1</v>
      </c>
      <c r="D251" t="s">
        <v>14</v>
      </c>
      <c r="E251" s="4">
        <v>5.4999999999999997E-3</v>
      </c>
      <c r="F251" s="3">
        <v>0</v>
      </c>
      <c r="G251" s="3">
        <v>0</v>
      </c>
      <c r="H251" s="3">
        <v>0</v>
      </c>
      <c r="I251" s="4">
        <v>0</v>
      </c>
      <c r="J251" s="3">
        <v>0</v>
      </c>
      <c r="K251" s="4">
        <v>0</v>
      </c>
      <c r="L251" s="3">
        <v>0</v>
      </c>
      <c r="M251" s="4">
        <v>0</v>
      </c>
      <c r="N251" s="3">
        <v>0</v>
      </c>
      <c r="O251" s="4">
        <v>0</v>
      </c>
      <c r="P251" s="3">
        <v>0</v>
      </c>
      <c r="Q251" s="4">
        <v>0</v>
      </c>
      <c r="R251" s="7">
        <f t="shared" si="43"/>
        <v>2559.4258249999998</v>
      </c>
      <c r="S251" s="7">
        <f t="shared" si="44"/>
        <v>0</v>
      </c>
      <c r="T251" s="7">
        <f t="shared" si="45"/>
        <v>0</v>
      </c>
      <c r="U251" s="7">
        <f t="shared" si="46"/>
        <v>0</v>
      </c>
      <c r="V251" s="7">
        <f t="shared" si="47"/>
        <v>0</v>
      </c>
      <c r="W251" s="7">
        <f t="shared" si="48"/>
        <v>0</v>
      </c>
      <c r="X251" s="3">
        <f t="shared" si="49"/>
        <v>2559.4258249999998</v>
      </c>
      <c r="Y251" s="4">
        <f t="shared" si="50"/>
        <v>5.4999999999999997E-3</v>
      </c>
      <c r="Z251" s="4">
        <f t="shared" si="51"/>
        <v>2.3963983180581176E-5</v>
      </c>
      <c r="AA251" s="8">
        <f t="shared" si="52"/>
        <v>4.3570878510147595E-3</v>
      </c>
      <c r="AB251">
        <v>1</v>
      </c>
      <c r="AC251" s="7">
        <f t="shared" si="53"/>
        <v>1872.2801199999999</v>
      </c>
      <c r="AD251" s="7">
        <f t="shared" si="54"/>
        <v>8.1576889645484556</v>
      </c>
      <c r="AE251" s="7">
        <f t="shared" si="55"/>
        <v>11.151643167680927</v>
      </c>
      <c r="AF251" s="4">
        <f t="shared" si="56"/>
        <v>4.149419986698055E-5</v>
      </c>
    </row>
    <row r="252" spans="1:32" x14ac:dyDescent="0.25">
      <c r="A252">
        <v>381</v>
      </c>
      <c r="B252" s="7">
        <v>263108.65000000002</v>
      </c>
      <c r="C252">
        <v>16</v>
      </c>
      <c r="D252" t="s">
        <v>19</v>
      </c>
      <c r="E252" s="4">
        <v>0</v>
      </c>
      <c r="F252" s="3">
        <v>0</v>
      </c>
      <c r="G252" s="3">
        <v>500</v>
      </c>
      <c r="H252" s="3">
        <v>100000</v>
      </c>
      <c r="I252" s="4">
        <v>7.4999999999999997E-3</v>
      </c>
      <c r="J252" s="3">
        <v>250000</v>
      </c>
      <c r="K252" s="4">
        <v>5.0000000000000001E-3</v>
      </c>
      <c r="L252" s="3">
        <v>500000</v>
      </c>
      <c r="M252" s="4">
        <v>4.0000000000000001E-3</v>
      </c>
      <c r="N252" s="3">
        <v>800000</v>
      </c>
      <c r="O252" s="4">
        <v>4.0000000000000001E-3</v>
      </c>
      <c r="P252" s="3">
        <v>1600000</v>
      </c>
      <c r="Q252" s="4">
        <v>4.0000000000000001E-3</v>
      </c>
      <c r="R252" s="7">
        <f t="shared" si="43"/>
        <v>0</v>
      </c>
      <c r="S252" s="7">
        <f t="shared" si="44"/>
        <v>750</v>
      </c>
      <c r="T252" s="7">
        <f t="shared" si="45"/>
        <v>750</v>
      </c>
      <c r="U252" s="7">
        <f t="shared" si="46"/>
        <v>52.434600000000096</v>
      </c>
      <c r="V252" s="7">
        <f t="shared" si="47"/>
        <v>0</v>
      </c>
      <c r="W252" s="7">
        <f t="shared" si="48"/>
        <v>0</v>
      </c>
      <c r="X252" s="3">
        <f t="shared" si="49"/>
        <v>1552.4346</v>
      </c>
      <c r="Y252" s="4">
        <f t="shared" si="50"/>
        <v>5.9003556135459627E-3</v>
      </c>
      <c r="Z252" s="4">
        <f t="shared" si="51"/>
        <v>1.4535493187559857E-5</v>
      </c>
      <c r="AA252" s="8">
        <f t="shared" si="52"/>
        <v>3.9415910876122659E-2</v>
      </c>
      <c r="AB252">
        <v>1</v>
      </c>
      <c r="AC252" s="7">
        <f t="shared" si="53"/>
        <v>1710.4869200000001</v>
      </c>
      <c r="AD252" s="7">
        <f t="shared" si="54"/>
        <v>4.2137749995933467</v>
      </c>
      <c r="AE252" s="7">
        <f t="shared" si="55"/>
        <v>3.8244139896630709</v>
      </c>
      <c r="AF252" s="4">
        <f t="shared" si="56"/>
        <v>3.055083513695356E-5</v>
      </c>
    </row>
    <row r="253" spans="1:32" x14ac:dyDescent="0.25">
      <c r="A253">
        <v>10</v>
      </c>
      <c r="B253" s="7">
        <v>1882.27</v>
      </c>
      <c r="C253">
        <v>11</v>
      </c>
      <c r="D253" t="s">
        <v>14</v>
      </c>
      <c r="E253" s="4">
        <v>6.0000000000000001E-3</v>
      </c>
      <c r="F253" s="3">
        <v>0</v>
      </c>
      <c r="G253" s="3">
        <v>0</v>
      </c>
      <c r="H253" s="3">
        <v>0</v>
      </c>
      <c r="I253" s="4">
        <v>0</v>
      </c>
      <c r="J253" s="3">
        <v>0</v>
      </c>
      <c r="K253" s="4">
        <v>0</v>
      </c>
      <c r="L253" s="3">
        <v>0</v>
      </c>
      <c r="M253" s="4">
        <v>0</v>
      </c>
      <c r="N253" s="3">
        <v>0</v>
      </c>
      <c r="O253" s="4">
        <v>0</v>
      </c>
      <c r="P253" s="3">
        <v>0</v>
      </c>
      <c r="Q253" s="4">
        <v>0</v>
      </c>
      <c r="R253" s="7">
        <f t="shared" si="43"/>
        <v>11.293620000000001</v>
      </c>
      <c r="S253" s="7">
        <f t="shared" si="44"/>
        <v>0</v>
      </c>
      <c r="T253" s="7">
        <f t="shared" si="45"/>
        <v>0</v>
      </c>
      <c r="U253" s="7">
        <f t="shared" si="46"/>
        <v>0</v>
      </c>
      <c r="V253" s="7">
        <f t="shared" si="47"/>
        <v>0</v>
      </c>
      <c r="W253" s="7">
        <f t="shared" si="48"/>
        <v>0</v>
      </c>
      <c r="X253" s="3">
        <f t="shared" si="49"/>
        <v>11.293620000000001</v>
      </c>
      <c r="Y253" s="4">
        <f t="shared" si="50"/>
        <v>6.0000000000000001E-3</v>
      </c>
      <c r="Z253" s="4">
        <f t="shared" si="51"/>
        <v>1.0574251345138131E-7</v>
      </c>
      <c r="AA253" s="8">
        <f t="shared" si="52"/>
        <v>1.938612746608657E-4</v>
      </c>
      <c r="AB253">
        <v>1</v>
      </c>
      <c r="AC253" s="7">
        <f t="shared" si="53"/>
        <v>1501.5058160000001</v>
      </c>
      <c r="AD253" s="7">
        <f t="shared" si="54"/>
        <v>2.6462166490951209E-2</v>
      </c>
      <c r="AE253" s="7">
        <f t="shared" si="55"/>
        <v>1.9903596079413148E-4</v>
      </c>
      <c r="AF253" s="4">
        <f t="shared" si="56"/>
        <v>1.4164387920832474E-5</v>
      </c>
    </row>
    <row r="254" spans="1:32" x14ac:dyDescent="0.25">
      <c r="A254">
        <v>56</v>
      </c>
      <c r="B254" s="7">
        <v>15278.19</v>
      </c>
      <c r="C254">
        <v>84</v>
      </c>
      <c r="D254" t="s">
        <v>14</v>
      </c>
      <c r="E254" s="4">
        <v>6.0000000000000001E-3</v>
      </c>
      <c r="F254" s="3">
        <v>0</v>
      </c>
      <c r="G254" s="3">
        <v>0</v>
      </c>
      <c r="H254" s="3">
        <v>0</v>
      </c>
      <c r="I254" s="4">
        <v>0</v>
      </c>
      <c r="J254" s="3">
        <v>0</v>
      </c>
      <c r="K254" s="4">
        <v>0</v>
      </c>
      <c r="L254" s="3">
        <v>0</v>
      </c>
      <c r="M254" s="4">
        <v>0</v>
      </c>
      <c r="N254" s="3">
        <v>0</v>
      </c>
      <c r="O254" s="4">
        <v>0</v>
      </c>
      <c r="P254" s="3">
        <v>0</v>
      </c>
      <c r="Q254" s="4">
        <v>0</v>
      </c>
      <c r="R254" s="7">
        <f t="shared" si="43"/>
        <v>91.669139999999999</v>
      </c>
      <c r="S254" s="7">
        <f t="shared" si="44"/>
        <v>0</v>
      </c>
      <c r="T254" s="7">
        <f t="shared" si="45"/>
        <v>0</v>
      </c>
      <c r="U254" s="7">
        <f t="shared" si="46"/>
        <v>0</v>
      </c>
      <c r="V254" s="7">
        <f t="shared" si="47"/>
        <v>0</v>
      </c>
      <c r="W254" s="7">
        <f t="shared" si="48"/>
        <v>0</v>
      </c>
      <c r="X254" s="3">
        <f t="shared" si="49"/>
        <v>91.669139999999999</v>
      </c>
      <c r="Y254" s="4">
        <f t="shared" si="50"/>
        <v>6.0000000000000001E-3</v>
      </c>
      <c r="Z254" s="4">
        <f t="shared" si="51"/>
        <v>8.5830099379353615E-7</v>
      </c>
      <c r="AA254" s="8">
        <f t="shared" si="52"/>
        <v>1.2016213913109506E-2</v>
      </c>
      <c r="AB254">
        <v>1</v>
      </c>
      <c r="AC254" s="7">
        <f t="shared" si="53"/>
        <v>3132.2225520000002</v>
      </c>
      <c r="AD254" s="7">
        <f t="shared" si="54"/>
        <v>0.44806495486068765</v>
      </c>
      <c r="AE254" s="7">
        <f t="shared" si="55"/>
        <v>1.3113285660366465E-2</v>
      </c>
      <c r="AF254" s="4">
        <f t="shared" si="56"/>
        <v>3.0185397649921495E-5</v>
      </c>
    </row>
    <row r="255" spans="1:32" x14ac:dyDescent="0.25">
      <c r="A255">
        <v>106</v>
      </c>
      <c r="B255" s="7">
        <v>38794.089999999997</v>
      </c>
      <c r="C255">
        <v>4</v>
      </c>
      <c r="D255" t="s">
        <v>14</v>
      </c>
      <c r="E255" s="4">
        <v>6.0000000000000001E-3</v>
      </c>
      <c r="F255" s="3">
        <v>0</v>
      </c>
      <c r="G255" s="3">
        <v>0</v>
      </c>
      <c r="H255" s="3">
        <v>0</v>
      </c>
      <c r="I255" s="4">
        <v>0</v>
      </c>
      <c r="J255" s="3">
        <v>0</v>
      </c>
      <c r="K255" s="4">
        <v>0</v>
      </c>
      <c r="L255" s="3">
        <v>0</v>
      </c>
      <c r="M255" s="4">
        <v>0</v>
      </c>
      <c r="N255" s="3">
        <v>0</v>
      </c>
      <c r="O255" s="4">
        <v>0</v>
      </c>
      <c r="P255" s="3">
        <v>0</v>
      </c>
      <c r="Q255" s="4">
        <v>0</v>
      </c>
      <c r="R255" s="7">
        <f t="shared" si="43"/>
        <v>232.76453999999998</v>
      </c>
      <c r="S255" s="7">
        <f t="shared" si="44"/>
        <v>0</v>
      </c>
      <c r="T255" s="7">
        <f t="shared" si="45"/>
        <v>0</v>
      </c>
      <c r="U255" s="7">
        <f t="shared" si="46"/>
        <v>0</v>
      </c>
      <c r="V255" s="7">
        <f t="shared" si="47"/>
        <v>0</v>
      </c>
      <c r="W255" s="7">
        <f t="shared" si="48"/>
        <v>0</v>
      </c>
      <c r="X255" s="3">
        <f t="shared" si="49"/>
        <v>232.76453999999998</v>
      </c>
      <c r="Y255" s="4">
        <f t="shared" si="50"/>
        <v>6.0000000000000001E-3</v>
      </c>
      <c r="Z255" s="4">
        <f t="shared" si="51"/>
        <v>2.179381589070163E-6</v>
      </c>
      <c r="AA255" s="8">
        <f t="shared" si="52"/>
        <v>1.4529210593801087E-3</v>
      </c>
      <c r="AB255">
        <v>1</v>
      </c>
      <c r="AC255" s="7">
        <f t="shared" si="53"/>
        <v>1531.0352720000001</v>
      </c>
      <c r="AD255" s="7">
        <f t="shared" si="54"/>
        <v>0.55611834733563825</v>
      </c>
      <c r="AE255" s="7">
        <f t="shared" si="55"/>
        <v>8.4547125510730917E-2</v>
      </c>
      <c r="AF255" s="4">
        <f t="shared" si="56"/>
        <v>1.651451220653376E-5</v>
      </c>
    </row>
    <row r="256" spans="1:32" x14ac:dyDescent="0.25">
      <c r="A256">
        <v>112</v>
      </c>
      <c r="B256" s="7">
        <v>41159.61</v>
      </c>
      <c r="C256">
        <v>3</v>
      </c>
      <c r="D256" t="s">
        <v>17</v>
      </c>
      <c r="E256" s="4">
        <v>0</v>
      </c>
      <c r="F256" s="3">
        <v>0</v>
      </c>
      <c r="G256" s="3">
        <v>0</v>
      </c>
      <c r="H256" s="3">
        <v>5000000</v>
      </c>
      <c r="I256" s="4">
        <v>6.0000000000000001E-3</v>
      </c>
      <c r="J256" s="3">
        <v>10000000</v>
      </c>
      <c r="K256" s="4">
        <v>5.0000000000000001E-3</v>
      </c>
      <c r="L256" s="3">
        <v>20000000</v>
      </c>
      <c r="M256" s="4">
        <v>3.5000000000000001E-3</v>
      </c>
      <c r="N256" s="3">
        <v>40000000</v>
      </c>
      <c r="O256" s="4">
        <v>3.5000000000000001E-3</v>
      </c>
      <c r="P256" s="3">
        <v>80000000</v>
      </c>
      <c r="Q256" s="4">
        <v>3.5000000000000001E-3</v>
      </c>
      <c r="R256" s="7">
        <f t="shared" si="43"/>
        <v>0</v>
      </c>
      <c r="S256" s="7">
        <f t="shared" si="44"/>
        <v>246.95766</v>
      </c>
      <c r="T256" s="7">
        <f t="shared" si="45"/>
        <v>0</v>
      </c>
      <c r="U256" s="7">
        <f t="shared" si="46"/>
        <v>0</v>
      </c>
      <c r="V256" s="7">
        <f t="shared" si="47"/>
        <v>0</v>
      </c>
      <c r="W256" s="7">
        <f t="shared" si="48"/>
        <v>0</v>
      </c>
      <c r="X256" s="3">
        <f t="shared" si="49"/>
        <v>246.95766</v>
      </c>
      <c r="Y256" s="4">
        <f t="shared" si="50"/>
        <v>6.0000000000000001E-3</v>
      </c>
      <c r="Z256" s="4">
        <f t="shared" si="51"/>
        <v>2.3122722107235454E-6</v>
      </c>
      <c r="AA256" s="8">
        <f t="shared" si="52"/>
        <v>1.1561361053617726E-3</v>
      </c>
      <c r="AB256">
        <v>1</v>
      </c>
      <c r="AC256" s="7">
        <f t="shared" si="53"/>
        <v>1532.927688</v>
      </c>
      <c r="AD256" s="7">
        <f t="shared" si="54"/>
        <v>0.59075768233518222</v>
      </c>
      <c r="AE256" s="7">
        <f t="shared" si="55"/>
        <v>9.517222240721894E-2</v>
      </c>
      <c r="AF256" s="4">
        <f t="shared" si="56"/>
        <v>1.6665121577740924E-5</v>
      </c>
    </row>
    <row r="257" spans="1:32" x14ac:dyDescent="0.25">
      <c r="A257">
        <v>125</v>
      </c>
      <c r="B257" s="7">
        <v>48789.45</v>
      </c>
      <c r="C257">
        <v>1</v>
      </c>
      <c r="D257" t="s">
        <v>14</v>
      </c>
      <c r="E257" s="4">
        <v>6.0000000000000001E-3</v>
      </c>
      <c r="F257" s="3">
        <v>0</v>
      </c>
      <c r="G257" s="3">
        <v>0</v>
      </c>
      <c r="H257" s="3">
        <v>0</v>
      </c>
      <c r="I257" s="4">
        <v>0</v>
      </c>
      <c r="J257" s="3">
        <v>0</v>
      </c>
      <c r="K257" s="4">
        <v>0</v>
      </c>
      <c r="L257" s="3">
        <v>0</v>
      </c>
      <c r="M257" s="4">
        <v>0</v>
      </c>
      <c r="N257" s="3">
        <v>0</v>
      </c>
      <c r="O257" s="4">
        <v>0</v>
      </c>
      <c r="P257" s="3">
        <v>0</v>
      </c>
      <c r="Q257" s="4">
        <v>0</v>
      </c>
      <c r="R257" s="7">
        <f t="shared" si="43"/>
        <v>292.73669999999998</v>
      </c>
      <c r="S257" s="7">
        <f t="shared" si="44"/>
        <v>0</v>
      </c>
      <c r="T257" s="7">
        <f t="shared" si="45"/>
        <v>0</v>
      </c>
      <c r="U257" s="7">
        <f t="shared" si="46"/>
        <v>0</v>
      </c>
      <c r="V257" s="7">
        <f t="shared" si="47"/>
        <v>0</v>
      </c>
      <c r="W257" s="7">
        <f t="shared" si="48"/>
        <v>0</v>
      </c>
      <c r="X257" s="3">
        <f t="shared" si="49"/>
        <v>292.73669999999998</v>
      </c>
      <c r="Y257" s="4">
        <f t="shared" si="50"/>
        <v>6.0000000000000001E-3</v>
      </c>
      <c r="Z257" s="4">
        <f t="shared" si="51"/>
        <v>2.7409027785123787E-6</v>
      </c>
      <c r="AA257" s="8">
        <f t="shared" si="52"/>
        <v>4.5681712975206308E-4</v>
      </c>
      <c r="AB257">
        <v>1</v>
      </c>
      <c r="AC257" s="7">
        <f t="shared" si="53"/>
        <v>1539.0315599999999</v>
      </c>
      <c r="AD257" s="7">
        <f t="shared" si="54"/>
        <v>0.70305597983704005</v>
      </c>
      <c r="AE257" s="7">
        <f t="shared" si="55"/>
        <v>0.13372713906709077</v>
      </c>
      <c r="AF257" s="4">
        <f t="shared" si="56"/>
        <v>1.71509028879016E-5</v>
      </c>
    </row>
    <row r="258" spans="1:32" x14ac:dyDescent="0.25">
      <c r="A258">
        <v>180</v>
      </c>
      <c r="B258" s="7">
        <v>78077.210000000006</v>
      </c>
      <c r="C258">
        <v>5</v>
      </c>
      <c r="D258" t="s">
        <v>17</v>
      </c>
      <c r="E258" s="4">
        <v>0</v>
      </c>
      <c r="F258" s="3">
        <v>0</v>
      </c>
      <c r="G258" s="3">
        <v>0</v>
      </c>
      <c r="H258" s="3">
        <v>250000</v>
      </c>
      <c r="I258" s="4">
        <v>6.0000000000000001E-3</v>
      </c>
      <c r="J258" s="3">
        <v>2500000</v>
      </c>
      <c r="K258" s="4">
        <v>5.0000000000000001E-3</v>
      </c>
      <c r="L258" s="3">
        <v>1000000</v>
      </c>
      <c r="M258" s="4">
        <v>0</v>
      </c>
      <c r="N258" s="3">
        <v>2000000</v>
      </c>
      <c r="O258" s="4">
        <v>0</v>
      </c>
      <c r="P258" s="3">
        <v>4000000</v>
      </c>
      <c r="Q258" s="4">
        <v>0</v>
      </c>
      <c r="R258" s="7">
        <f t="shared" ref="R258:R321" si="57">E258*B258</f>
        <v>0</v>
      </c>
      <c r="S258" s="7">
        <f t="shared" ref="S258:S321" si="58">MIN(B258,H258)*I258</f>
        <v>468.46326000000005</v>
      </c>
      <c r="T258" s="7">
        <f t="shared" ref="T258:T321" si="59">IF(MIN($B258,H258)=$B258,0,(MIN(J258,$B258)-H258)*K258)</f>
        <v>0</v>
      </c>
      <c r="U258" s="7">
        <f t="shared" ref="U258:U321" si="60">IF(MIN($B258,J258)=$B258,0,(MIN(L258,$B258)-J258)*M258)</f>
        <v>0</v>
      </c>
      <c r="V258" s="7">
        <f t="shared" ref="V258:V321" si="61">IF(MIN($B258,L258)=$B258,0,(MIN(N258,$B258)-L258)*O258)</f>
        <v>0</v>
      </c>
      <c r="W258" s="7">
        <f t="shared" ref="W258:W321" si="62">IF(MIN($B258,N258)=$B258,0,(MIN(P258,$B258)-N258)*Q258)</f>
        <v>0</v>
      </c>
      <c r="X258" s="3">
        <f t="shared" ref="X258:X321" si="63">MAX(G258,SUM(R258:W258))+F258</f>
        <v>468.46326000000005</v>
      </c>
      <c r="Y258" s="4">
        <f t="shared" ref="Y258:Y321" si="64">X258/B258</f>
        <v>6.0000000000000001E-3</v>
      </c>
      <c r="Z258" s="4">
        <f t="shared" ref="Z258:Z321" si="65">(B258/B$566)*Y258</f>
        <v>4.3862359962552256E-6</v>
      </c>
      <c r="AA258" s="8">
        <f t="shared" ref="AA258:AA321" si="66">(B258/B$566)*C258</f>
        <v>3.655196663546021E-3</v>
      </c>
      <c r="AB258">
        <v>1</v>
      </c>
      <c r="AC258" s="7">
        <f t="shared" ref="AC258:AC321" si="67">IF(C258&lt;31,1500,1500+((C258-30)*30))+(B258*0.0008)</f>
        <v>1562.4617680000001</v>
      </c>
      <c r="AD258" s="7">
        <f t="shared" si="54"/>
        <v>1.1422210082623636</v>
      </c>
      <c r="AE258" s="7">
        <f t="shared" si="55"/>
        <v>0.3424650689891785</v>
      </c>
      <c r="AF258" s="4">
        <f t="shared" si="56"/>
        <v>1.9015613868010166E-5</v>
      </c>
    </row>
    <row r="259" spans="1:32" x14ac:dyDescent="0.25">
      <c r="A259">
        <v>250</v>
      </c>
      <c r="B259" s="7">
        <v>129858.53</v>
      </c>
      <c r="C259">
        <v>3</v>
      </c>
      <c r="D259" t="s">
        <v>17</v>
      </c>
      <c r="E259" s="4">
        <v>0</v>
      </c>
      <c r="F259" s="3">
        <v>0</v>
      </c>
      <c r="G259" s="3">
        <v>0</v>
      </c>
      <c r="H259" s="3">
        <v>1000000</v>
      </c>
      <c r="I259" s="4">
        <v>6.0000000000000001E-3</v>
      </c>
      <c r="J259" s="3">
        <v>5000000</v>
      </c>
      <c r="K259" s="4">
        <v>3.0000000000000001E-3</v>
      </c>
      <c r="L259" s="3">
        <v>20000000</v>
      </c>
      <c r="M259" s="4">
        <v>1E-3</v>
      </c>
      <c r="N259" s="3">
        <v>28000000</v>
      </c>
      <c r="O259" s="4">
        <v>5.0000000000000001E-3</v>
      </c>
      <c r="P259" s="3">
        <v>36000000</v>
      </c>
      <c r="Q259" s="4">
        <v>5.0000000000000001E-3</v>
      </c>
      <c r="R259" s="7">
        <f t="shared" si="57"/>
        <v>0</v>
      </c>
      <c r="S259" s="7">
        <f t="shared" si="58"/>
        <v>779.15117999999995</v>
      </c>
      <c r="T259" s="7">
        <f t="shared" si="59"/>
        <v>0</v>
      </c>
      <c r="U259" s="7">
        <f t="shared" si="60"/>
        <v>0</v>
      </c>
      <c r="V259" s="7">
        <f t="shared" si="61"/>
        <v>0</v>
      </c>
      <c r="W259" s="7">
        <f t="shared" si="62"/>
        <v>0</v>
      </c>
      <c r="X259" s="3">
        <f t="shared" si="63"/>
        <v>779.15117999999995</v>
      </c>
      <c r="Y259" s="4">
        <f t="shared" si="64"/>
        <v>6.0000000000000001E-3</v>
      </c>
      <c r="Z259" s="4">
        <f t="shared" si="65"/>
        <v>7.2952166029855448E-6</v>
      </c>
      <c r="AA259" s="8">
        <f t="shared" si="66"/>
        <v>3.6476083014927727E-3</v>
      </c>
      <c r="AB259">
        <v>1</v>
      </c>
      <c r="AC259" s="7">
        <f t="shared" si="67"/>
        <v>1603.8868239999999</v>
      </c>
      <c r="AD259" s="7">
        <f t="shared" ref="AD259:AD322" si="68">AC259*(B259/B$566)</f>
        <v>1.950116964625759</v>
      </c>
      <c r="AE259" s="7">
        <f t="shared" ref="AE259:AE322" si="69">X259*(B259/B$566)</f>
        <v>0.9473461040952964</v>
      </c>
      <c r="AF259" s="4">
        <f t="shared" ref="AF259:AF322" si="70">((AC259+X259)/B259)*(B259/B$566)</f>
        <v>2.2312458555637861E-5</v>
      </c>
    </row>
    <row r="260" spans="1:32" x14ac:dyDescent="0.25">
      <c r="A260">
        <v>282</v>
      </c>
      <c r="B260" s="7">
        <v>153459.59</v>
      </c>
      <c r="C260">
        <v>20</v>
      </c>
      <c r="D260" t="s">
        <v>17</v>
      </c>
      <c r="E260" s="4">
        <v>0</v>
      </c>
      <c r="F260" s="3">
        <v>0</v>
      </c>
      <c r="G260" s="3">
        <v>0</v>
      </c>
      <c r="H260" s="3">
        <v>500000</v>
      </c>
      <c r="I260" s="4">
        <v>6.0000000000000001E-3</v>
      </c>
      <c r="J260" s="3">
        <v>3000000</v>
      </c>
      <c r="K260" s="4">
        <v>4.0000000000000001E-3</v>
      </c>
      <c r="L260" s="3">
        <v>999999999</v>
      </c>
      <c r="M260" s="4">
        <v>2E-3</v>
      </c>
      <c r="N260" s="3">
        <v>1000000000</v>
      </c>
      <c r="O260" s="4">
        <v>2E-3</v>
      </c>
      <c r="P260" s="3">
        <v>2000000000</v>
      </c>
      <c r="Q260" s="4">
        <v>2E-3</v>
      </c>
      <c r="R260" s="7">
        <f t="shared" si="57"/>
        <v>0</v>
      </c>
      <c r="S260" s="7">
        <f t="shared" si="58"/>
        <v>920.75753999999995</v>
      </c>
      <c r="T260" s="7">
        <f t="shared" si="59"/>
        <v>0</v>
      </c>
      <c r="U260" s="7">
        <f t="shared" si="60"/>
        <v>0</v>
      </c>
      <c r="V260" s="7">
        <f t="shared" si="61"/>
        <v>0</v>
      </c>
      <c r="W260" s="7">
        <f t="shared" si="62"/>
        <v>0</v>
      </c>
      <c r="X260" s="3">
        <f t="shared" si="63"/>
        <v>920.75753999999995</v>
      </c>
      <c r="Y260" s="4">
        <f t="shared" si="64"/>
        <v>6.0000000000000001E-3</v>
      </c>
      <c r="Z260" s="4">
        <f t="shared" si="65"/>
        <v>8.6210813325497709E-6</v>
      </c>
      <c r="AA260" s="8">
        <f t="shared" si="66"/>
        <v>2.8736937775165901E-2</v>
      </c>
      <c r="AB260">
        <v>1</v>
      </c>
      <c r="AC260" s="7">
        <f t="shared" si="67"/>
        <v>1622.7676719999999</v>
      </c>
      <c r="AD260" s="7">
        <f t="shared" si="68"/>
        <v>2.3316686806907416</v>
      </c>
      <c r="AE260" s="7">
        <f t="shared" si="69"/>
        <v>1.3229876066497415</v>
      </c>
      <c r="AF260" s="4">
        <f t="shared" si="70"/>
        <v>2.3815105249143979E-5</v>
      </c>
    </row>
    <row r="261" spans="1:32" x14ac:dyDescent="0.25">
      <c r="A261">
        <v>336</v>
      </c>
      <c r="B261" s="7">
        <v>211730.03</v>
      </c>
      <c r="C261">
        <v>5</v>
      </c>
      <c r="D261" t="s">
        <v>17</v>
      </c>
      <c r="E261" s="4">
        <v>0</v>
      </c>
      <c r="F261" s="3">
        <v>0</v>
      </c>
      <c r="G261" s="3">
        <v>0</v>
      </c>
      <c r="H261" s="3">
        <v>500000</v>
      </c>
      <c r="I261" s="4">
        <v>6.0000000000000001E-3</v>
      </c>
      <c r="J261" s="3">
        <v>2000000</v>
      </c>
      <c r="K261" s="4">
        <v>3.5000000000000001E-3</v>
      </c>
      <c r="L261" s="3">
        <v>10000000</v>
      </c>
      <c r="M261" s="4">
        <v>2E-3</v>
      </c>
      <c r="N261" s="3">
        <v>15000000</v>
      </c>
      <c r="O261" s="4">
        <v>2E-3</v>
      </c>
      <c r="P261" s="3">
        <v>20000000</v>
      </c>
      <c r="Q261" s="4">
        <v>2E-3</v>
      </c>
      <c r="R261" s="7">
        <f t="shared" si="57"/>
        <v>0</v>
      </c>
      <c r="S261" s="7">
        <f t="shared" si="58"/>
        <v>1270.3801800000001</v>
      </c>
      <c r="T261" s="7">
        <f t="shared" si="59"/>
        <v>0</v>
      </c>
      <c r="U261" s="7">
        <f t="shared" si="60"/>
        <v>0</v>
      </c>
      <c r="V261" s="7">
        <f t="shared" si="61"/>
        <v>0</v>
      </c>
      <c r="W261" s="7">
        <f t="shared" si="62"/>
        <v>0</v>
      </c>
      <c r="X261" s="3">
        <f t="shared" si="63"/>
        <v>1270.3801800000001</v>
      </c>
      <c r="Y261" s="4">
        <f t="shared" si="64"/>
        <v>6.0000000000000001E-3</v>
      </c>
      <c r="Z261" s="4">
        <f t="shared" si="65"/>
        <v>1.1894608927165798E-5</v>
      </c>
      <c r="AA261" s="8">
        <f t="shared" si="66"/>
        <v>9.9121741059714982E-3</v>
      </c>
      <c r="AB261">
        <v>1</v>
      </c>
      <c r="AC261" s="7">
        <f t="shared" si="67"/>
        <v>1669.384024</v>
      </c>
      <c r="AD261" s="7">
        <f t="shared" si="68"/>
        <v>3.3094450191230602</v>
      </c>
      <c r="AE261" s="7">
        <f t="shared" si="69"/>
        <v>2.5184459049870824</v>
      </c>
      <c r="AF261" s="4">
        <f t="shared" si="70"/>
        <v>2.7525103189708814E-5</v>
      </c>
    </row>
    <row r="262" spans="1:32" x14ac:dyDescent="0.25">
      <c r="A262">
        <v>361</v>
      </c>
      <c r="B262" s="7">
        <v>245271.7</v>
      </c>
      <c r="C262">
        <v>10</v>
      </c>
      <c r="D262" t="s">
        <v>14</v>
      </c>
      <c r="E262" s="4">
        <v>6.0000000000000001E-3</v>
      </c>
      <c r="F262" s="3">
        <v>0</v>
      </c>
      <c r="G262" s="3">
        <v>0</v>
      </c>
      <c r="H262" s="3">
        <v>0</v>
      </c>
      <c r="I262" s="4">
        <v>0</v>
      </c>
      <c r="J262" s="3">
        <v>0</v>
      </c>
      <c r="K262" s="4">
        <v>0</v>
      </c>
      <c r="L262" s="3">
        <v>0</v>
      </c>
      <c r="M262" s="4">
        <v>0</v>
      </c>
      <c r="N262" s="3">
        <v>0</v>
      </c>
      <c r="O262" s="4">
        <v>0</v>
      </c>
      <c r="P262" s="3">
        <v>0</v>
      </c>
      <c r="Q262" s="4">
        <v>0</v>
      </c>
      <c r="R262" s="7">
        <f t="shared" si="57"/>
        <v>1471.6302000000001</v>
      </c>
      <c r="S262" s="7">
        <f t="shared" si="58"/>
        <v>0</v>
      </c>
      <c r="T262" s="7">
        <f t="shared" si="59"/>
        <v>0</v>
      </c>
      <c r="U262" s="7">
        <f t="shared" si="60"/>
        <v>0</v>
      </c>
      <c r="V262" s="7">
        <f t="shared" si="61"/>
        <v>0</v>
      </c>
      <c r="W262" s="7">
        <f t="shared" si="62"/>
        <v>0</v>
      </c>
      <c r="X262" s="3">
        <f t="shared" si="63"/>
        <v>1471.6302000000001</v>
      </c>
      <c r="Y262" s="4">
        <f t="shared" si="64"/>
        <v>6.0000000000000001E-3</v>
      </c>
      <c r="Z262" s="4">
        <f t="shared" si="65"/>
        <v>1.3778919090509416E-5</v>
      </c>
      <c r="AA262" s="8">
        <f t="shared" si="66"/>
        <v>2.2964865150849025E-2</v>
      </c>
      <c r="AB262">
        <v>1</v>
      </c>
      <c r="AC262" s="7">
        <f t="shared" si="67"/>
        <v>1696.2173600000001</v>
      </c>
      <c r="AD262" s="7">
        <f t="shared" si="68"/>
        <v>3.895340293892914</v>
      </c>
      <c r="AE262" s="7">
        <f t="shared" si="69"/>
        <v>3.3795789094916984</v>
      </c>
      <c r="AF262" s="4">
        <f t="shared" si="70"/>
        <v>2.9660654708164914E-5</v>
      </c>
    </row>
    <row r="263" spans="1:32" x14ac:dyDescent="0.25">
      <c r="A263">
        <v>374</v>
      </c>
      <c r="B263" s="7">
        <v>255511.63</v>
      </c>
      <c r="C263">
        <v>12</v>
      </c>
      <c r="D263" t="s">
        <v>17</v>
      </c>
      <c r="E263" s="4">
        <v>0</v>
      </c>
      <c r="F263" s="3">
        <v>0</v>
      </c>
      <c r="G263" s="3">
        <v>0</v>
      </c>
      <c r="H263" s="3">
        <v>1000000</v>
      </c>
      <c r="I263" s="4">
        <v>6.0000000000000001E-3</v>
      </c>
      <c r="J263" s="3">
        <v>5000000</v>
      </c>
      <c r="K263" s="4">
        <v>3.5000000000000001E-3</v>
      </c>
      <c r="L263" s="3">
        <v>10000000</v>
      </c>
      <c r="M263" s="4">
        <v>2E-3</v>
      </c>
      <c r="N263" s="3">
        <v>12000000</v>
      </c>
      <c r="O263" s="4">
        <v>2E-3</v>
      </c>
      <c r="P263" s="3">
        <v>16000000</v>
      </c>
      <c r="Q263" s="4">
        <v>2E-3</v>
      </c>
      <c r="R263" s="7">
        <f t="shared" si="57"/>
        <v>0</v>
      </c>
      <c r="S263" s="7">
        <f t="shared" si="58"/>
        <v>1533.06978</v>
      </c>
      <c r="T263" s="7">
        <f t="shared" si="59"/>
        <v>0</v>
      </c>
      <c r="U263" s="7">
        <f t="shared" si="60"/>
        <v>0</v>
      </c>
      <c r="V263" s="7">
        <f t="shared" si="61"/>
        <v>0</v>
      </c>
      <c r="W263" s="7">
        <f t="shared" si="62"/>
        <v>0</v>
      </c>
      <c r="X263" s="3">
        <f t="shared" si="63"/>
        <v>1533.06978</v>
      </c>
      <c r="Y263" s="4">
        <f t="shared" si="64"/>
        <v>6.0000000000000001E-3</v>
      </c>
      <c r="Z263" s="4">
        <f t="shared" si="65"/>
        <v>1.4354179778809288E-5</v>
      </c>
      <c r="AA263" s="8">
        <f t="shared" si="66"/>
        <v>2.8708359557618579E-2</v>
      </c>
      <c r="AB263">
        <v>1</v>
      </c>
      <c r="AC263" s="7">
        <f t="shared" si="67"/>
        <v>1704.409304</v>
      </c>
      <c r="AD263" s="7">
        <f t="shared" si="68"/>
        <v>4.0775662610485357</v>
      </c>
      <c r="AE263" s="7">
        <f t="shared" si="69"/>
        <v>3.6676598725966008</v>
      </c>
      <c r="AF263" s="4">
        <f t="shared" si="70"/>
        <v>3.0312616821571434E-5</v>
      </c>
    </row>
    <row r="264" spans="1:32" x14ac:dyDescent="0.25">
      <c r="A264">
        <v>443</v>
      </c>
      <c r="B264" s="7">
        <v>332350.64</v>
      </c>
      <c r="C264">
        <v>11</v>
      </c>
      <c r="D264" t="s">
        <v>17</v>
      </c>
      <c r="E264" s="4">
        <v>0</v>
      </c>
      <c r="F264" s="3">
        <v>0</v>
      </c>
      <c r="G264" s="3">
        <v>0</v>
      </c>
      <c r="H264" s="3">
        <v>1500000</v>
      </c>
      <c r="I264" s="4">
        <v>6.0000000000000001E-3</v>
      </c>
      <c r="J264" s="3">
        <v>3000000</v>
      </c>
      <c r="K264" s="4">
        <v>5.0000000000000001E-3</v>
      </c>
      <c r="L264" s="3">
        <v>5000000</v>
      </c>
      <c r="M264" s="4">
        <v>4.0000000000000001E-3</v>
      </c>
      <c r="N264" s="3">
        <v>12000000</v>
      </c>
      <c r="O264" s="4">
        <v>4.0000000000000001E-3</v>
      </c>
      <c r="P264" s="3">
        <v>24000000</v>
      </c>
      <c r="Q264" s="4">
        <v>4.0000000000000001E-3</v>
      </c>
      <c r="R264" s="7">
        <f t="shared" si="57"/>
        <v>0</v>
      </c>
      <c r="S264" s="7">
        <f t="shared" si="58"/>
        <v>1994.1038400000002</v>
      </c>
      <c r="T264" s="7">
        <f t="shared" si="59"/>
        <v>0</v>
      </c>
      <c r="U264" s="7">
        <f t="shared" si="60"/>
        <v>0</v>
      </c>
      <c r="V264" s="7">
        <f t="shared" si="61"/>
        <v>0</v>
      </c>
      <c r="W264" s="7">
        <f t="shared" si="62"/>
        <v>0</v>
      </c>
      <c r="X264" s="3">
        <f t="shared" si="63"/>
        <v>1994.1038400000002</v>
      </c>
      <c r="Y264" s="4">
        <f t="shared" si="64"/>
        <v>6.0000000000000001E-3</v>
      </c>
      <c r="Z264" s="4">
        <f t="shared" si="65"/>
        <v>1.867085594562692E-5</v>
      </c>
      <c r="AA264" s="8">
        <f t="shared" si="66"/>
        <v>3.422990256698269E-2</v>
      </c>
      <c r="AB264">
        <v>1</v>
      </c>
      <c r="AC264" s="7">
        <f t="shared" si="67"/>
        <v>1765.880512</v>
      </c>
      <c r="AD264" s="7">
        <f t="shared" si="68"/>
        <v>5.4950834427903184</v>
      </c>
      <c r="AE264" s="7">
        <f t="shared" si="69"/>
        <v>6.2052709228769132</v>
      </c>
      <c r="AF264" s="4">
        <f t="shared" si="70"/>
        <v>3.5204849810631421E-5</v>
      </c>
    </row>
    <row r="265" spans="1:32" x14ac:dyDescent="0.25">
      <c r="A265">
        <v>518</v>
      </c>
      <c r="B265" s="7">
        <v>422711.06</v>
      </c>
      <c r="C265">
        <v>9</v>
      </c>
      <c r="D265" t="s">
        <v>14</v>
      </c>
      <c r="E265" s="4">
        <v>6.0000000000000001E-3</v>
      </c>
      <c r="F265" s="3">
        <v>0</v>
      </c>
      <c r="G265" s="3">
        <v>0</v>
      </c>
      <c r="H265" s="3">
        <v>0</v>
      </c>
      <c r="I265" s="4">
        <v>0</v>
      </c>
      <c r="J265" s="3">
        <v>0</v>
      </c>
      <c r="K265" s="4">
        <v>0</v>
      </c>
      <c r="L265" s="3">
        <v>0</v>
      </c>
      <c r="M265" s="4">
        <v>0</v>
      </c>
      <c r="N265" s="3">
        <v>0</v>
      </c>
      <c r="O265" s="4">
        <v>0</v>
      </c>
      <c r="P265" s="3">
        <v>0</v>
      </c>
      <c r="Q265" s="4">
        <v>0</v>
      </c>
      <c r="R265" s="7">
        <f t="shared" si="57"/>
        <v>2536.2663600000001</v>
      </c>
      <c r="S265" s="7">
        <f t="shared" si="58"/>
        <v>0</v>
      </c>
      <c r="T265" s="7">
        <f t="shared" si="59"/>
        <v>0</v>
      </c>
      <c r="U265" s="7">
        <f t="shared" si="60"/>
        <v>0</v>
      </c>
      <c r="V265" s="7">
        <f t="shared" si="61"/>
        <v>0</v>
      </c>
      <c r="W265" s="7">
        <f t="shared" si="62"/>
        <v>0</v>
      </c>
      <c r="X265" s="3">
        <f t="shared" si="63"/>
        <v>2536.2663600000001</v>
      </c>
      <c r="Y265" s="4">
        <f t="shared" si="64"/>
        <v>6.0000000000000001E-3</v>
      </c>
      <c r="Z265" s="4">
        <f t="shared" si="65"/>
        <v>2.3747140393300455E-5</v>
      </c>
      <c r="AA265" s="8">
        <f t="shared" si="66"/>
        <v>3.5620710589950678E-2</v>
      </c>
      <c r="AB265">
        <v>1</v>
      </c>
      <c r="AC265" s="7">
        <f t="shared" si="67"/>
        <v>1838.168848</v>
      </c>
      <c r="AD265" s="7">
        <f t="shared" si="68"/>
        <v>7.2752089500078938</v>
      </c>
      <c r="AE265" s="7">
        <f t="shared" si="69"/>
        <v>10.038178887620852</v>
      </c>
      <c r="AF265" s="4">
        <f t="shared" si="70"/>
        <v>4.0957972184661422E-5</v>
      </c>
    </row>
    <row r="266" spans="1:32" x14ac:dyDescent="0.25">
      <c r="A266">
        <v>525</v>
      </c>
      <c r="B266" s="7">
        <v>432844.7</v>
      </c>
      <c r="C266">
        <v>5</v>
      </c>
      <c r="D266" t="s">
        <v>14</v>
      </c>
      <c r="E266" s="4">
        <v>6.0000000000000001E-3</v>
      </c>
      <c r="F266" s="3">
        <v>0</v>
      </c>
      <c r="G266" s="3">
        <v>0</v>
      </c>
      <c r="H266" s="3">
        <v>0</v>
      </c>
      <c r="I266" s="4">
        <v>0</v>
      </c>
      <c r="J266" s="3">
        <v>0</v>
      </c>
      <c r="K266" s="4">
        <v>0</v>
      </c>
      <c r="L266" s="3">
        <v>0</v>
      </c>
      <c r="M266" s="4">
        <v>0</v>
      </c>
      <c r="N266" s="3">
        <v>0</v>
      </c>
      <c r="O266" s="4">
        <v>0</v>
      </c>
      <c r="P266" s="3">
        <v>0</v>
      </c>
      <c r="Q266" s="4">
        <v>0</v>
      </c>
      <c r="R266" s="7">
        <f t="shared" si="57"/>
        <v>2597.0682000000002</v>
      </c>
      <c r="S266" s="7">
        <f t="shared" si="58"/>
        <v>0</v>
      </c>
      <c r="T266" s="7">
        <f t="shared" si="59"/>
        <v>0</v>
      </c>
      <c r="U266" s="7">
        <f t="shared" si="60"/>
        <v>0</v>
      </c>
      <c r="V266" s="7">
        <f t="shared" si="61"/>
        <v>0</v>
      </c>
      <c r="W266" s="7">
        <f t="shared" si="62"/>
        <v>0</v>
      </c>
      <c r="X266" s="3">
        <f t="shared" si="63"/>
        <v>2597.0682000000002</v>
      </c>
      <c r="Y266" s="4">
        <f t="shared" si="64"/>
        <v>6.0000000000000001E-3</v>
      </c>
      <c r="Z266" s="4">
        <f t="shared" si="65"/>
        <v>2.431642990225053E-5</v>
      </c>
      <c r="AA266" s="8">
        <f t="shared" si="66"/>
        <v>2.0263691585208774E-2</v>
      </c>
      <c r="AB266">
        <v>1</v>
      </c>
      <c r="AC266" s="7">
        <f t="shared" si="67"/>
        <v>1846.27576</v>
      </c>
      <c r="AD266" s="7">
        <f t="shared" si="68"/>
        <v>7.4824725163773875</v>
      </c>
      <c r="AE266" s="7">
        <f t="shared" si="69"/>
        <v>10.525237806110662</v>
      </c>
      <c r="AF266" s="4">
        <f t="shared" si="70"/>
        <v>4.1603166961471512E-5</v>
      </c>
    </row>
    <row r="267" spans="1:32" x14ac:dyDescent="0.25">
      <c r="A267">
        <v>527</v>
      </c>
      <c r="B267" s="7">
        <v>434734.46</v>
      </c>
      <c r="C267">
        <v>16</v>
      </c>
      <c r="D267" t="s">
        <v>17</v>
      </c>
      <c r="E267" s="4">
        <v>0</v>
      </c>
      <c r="F267" s="3">
        <v>0</v>
      </c>
      <c r="G267" s="3">
        <v>0</v>
      </c>
      <c r="H267" s="3">
        <v>500000</v>
      </c>
      <c r="I267" s="4">
        <v>6.0000000000000001E-3</v>
      </c>
      <c r="J267" s="3">
        <v>2000000</v>
      </c>
      <c r="K267" s="4">
        <v>3.5000000000000001E-3</v>
      </c>
      <c r="L267" s="3">
        <v>10000000</v>
      </c>
      <c r="M267" s="4">
        <v>2E-3</v>
      </c>
      <c r="N267" s="3">
        <v>20000000</v>
      </c>
      <c r="O267" s="4">
        <v>2E-3</v>
      </c>
      <c r="P267" s="3">
        <v>50000000</v>
      </c>
      <c r="Q267" s="4">
        <v>2E-3</v>
      </c>
      <c r="R267" s="7">
        <f t="shared" si="57"/>
        <v>0</v>
      </c>
      <c r="S267" s="7">
        <f t="shared" si="58"/>
        <v>2608.4067600000003</v>
      </c>
      <c r="T267" s="7">
        <f t="shared" si="59"/>
        <v>0</v>
      </c>
      <c r="U267" s="7">
        <f t="shared" si="60"/>
        <v>0</v>
      </c>
      <c r="V267" s="7">
        <f t="shared" si="61"/>
        <v>0</v>
      </c>
      <c r="W267" s="7">
        <f t="shared" si="62"/>
        <v>0</v>
      </c>
      <c r="X267" s="3">
        <f t="shared" si="63"/>
        <v>2608.4067600000003</v>
      </c>
      <c r="Y267" s="4">
        <f t="shared" si="64"/>
        <v>6.0000000000000001E-3</v>
      </c>
      <c r="Z267" s="4">
        <f t="shared" si="65"/>
        <v>2.4422593190312223E-5</v>
      </c>
      <c r="AA267" s="8">
        <f t="shared" si="66"/>
        <v>6.5126915174165925E-2</v>
      </c>
      <c r="AB267">
        <v>1</v>
      </c>
      <c r="AC267" s="7">
        <f t="shared" si="67"/>
        <v>1847.787568</v>
      </c>
      <c r="AD267" s="7">
        <f t="shared" si="68"/>
        <v>7.5212940125633967</v>
      </c>
      <c r="AE267" s="7">
        <f t="shared" si="69"/>
        <v>10.617342862390062</v>
      </c>
      <c r="AF267" s="4">
        <f t="shared" si="70"/>
        <v>4.1723485354608094E-5</v>
      </c>
    </row>
    <row r="268" spans="1:32" x14ac:dyDescent="0.25">
      <c r="A268">
        <v>529</v>
      </c>
      <c r="B268" s="7">
        <v>438244.01</v>
      </c>
      <c r="C268">
        <v>109</v>
      </c>
      <c r="D268" t="s">
        <v>14</v>
      </c>
      <c r="E268" s="4">
        <v>6.0000000000000001E-3</v>
      </c>
      <c r="F268" s="3">
        <v>0</v>
      </c>
      <c r="G268" s="3">
        <v>0</v>
      </c>
      <c r="H268" s="3">
        <v>0</v>
      </c>
      <c r="I268" s="4">
        <v>0</v>
      </c>
      <c r="J268" s="3">
        <v>0</v>
      </c>
      <c r="K268" s="4">
        <v>0</v>
      </c>
      <c r="L268" s="3">
        <v>0</v>
      </c>
      <c r="M268" s="4">
        <v>0</v>
      </c>
      <c r="N268" s="3">
        <v>0</v>
      </c>
      <c r="O268" s="4">
        <v>0</v>
      </c>
      <c r="P268" s="3">
        <v>0</v>
      </c>
      <c r="Q268" s="4">
        <v>0</v>
      </c>
      <c r="R268" s="7">
        <f t="shared" si="57"/>
        <v>2629.4640600000002</v>
      </c>
      <c r="S268" s="7">
        <f t="shared" si="58"/>
        <v>0</v>
      </c>
      <c r="T268" s="7">
        <f t="shared" si="59"/>
        <v>0</v>
      </c>
      <c r="U268" s="7">
        <f t="shared" si="60"/>
        <v>0</v>
      </c>
      <c r="V268" s="7">
        <f t="shared" si="61"/>
        <v>0</v>
      </c>
      <c r="W268" s="7">
        <f t="shared" si="62"/>
        <v>0</v>
      </c>
      <c r="X268" s="3">
        <f t="shared" si="63"/>
        <v>2629.4640600000002</v>
      </c>
      <c r="Y268" s="4">
        <f t="shared" si="64"/>
        <v>6.0000000000000001E-3</v>
      </c>
      <c r="Z268" s="4">
        <f t="shared" si="65"/>
        <v>2.4619753341663139E-5</v>
      </c>
      <c r="AA268" s="8">
        <f t="shared" si="66"/>
        <v>0.44725885237354701</v>
      </c>
      <c r="AB268">
        <v>1</v>
      </c>
      <c r="AC268" s="7">
        <f t="shared" si="67"/>
        <v>4220.5952079999997</v>
      </c>
      <c r="AD268" s="7">
        <f t="shared" si="68"/>
        <v>17.318335495994237</v>
      </c>
      <c r="AE268" s="7">
        <f t="shared" si="69"/>
        <v>10.789459429661354</v>
      </c>
      <c r="AF268" s="4">
        <f t="shared" si="70"/>
        <v>6.4137316846967486E-5</v>
      </c>
    </row>
    <row r="269" spans="1:32" x14ac:dyDescent="0.25">
      <c r="A269">
        <v>557</v>
      </c>
      <c r="B269" s="7">
        <v>492019.79</v>
      </c>
      <c r="C269">
        <v>10</v>
      </c>
      <c r="D269" t="s">
        <v>14</v>
      </c>
      <c r="E269" s="4">
        <v>6.0000000000000001E-3</v>
      </c>
      <c r="F269" s="3">
        <v>0</v>
      </c>
      <c r="G269" s="3">
        <v>0</v>
      </c>
      <c r="H269" s="3">
        <v>0</v>
      </c>
      <c r="I269" s="4">
        <v>0</v>
      </c>
      <c r="J269" s="3">
        <v>0</v>
      </c>
      <c r="K269" s="4">
        <v>0</v>
      </c>
      <c r="L269" s="3">
        <v>0</v>
      </c>
      <c r="M269" s="4">
        <v>0</v>
      </c>
      <c r="N269" s="3">
        <v>0</v>
      </c>
      <c r="O269" s="4">
        <v>0</v>
      </c>
      <c r="P269" s="3">
        <v>0</v>
      </c>
      <c r="Q269" s="4">
        <v>0</v>
      </c>
      <c r="R269" s="7">
        <f t="shared" si="57"/>
        <v>2952.1187399999999</v>
      </c>
      <c r="S269" s="7">
        <f t="shared" si="58"/>
        <v>0</v>
      </c>
      <c r="T269" s="7">
        <f t="shared" si="59"/>
        <v>0</v>
      </c>
      <c r="U269" s="7">
        <f t="shared" si="60"/>
        <v>0</v>
      </c>
      <c r="V269" s="7">
        <f t="shared" si="61"/>
        <v>0</v>
      </c>
      <c r="W269" s="7">
        <f t="shared" si="62"/>
        <v>0</v>
      </c>
      <c r="X269" s="3">
        <f t="shared" si="63"/>
        <v>2952.1187399999999</v>
      </c>
      <c r="Y269" s="4">
        <f t="shared" si="64"/>
        <v>6.0000000000000001E-3</v>
      </c>
      <c r="Z269" s="4">
        <f t="shared" si="65"/>
        <v>2.7640779092489812E-5</v>
      </c>
      <c r="AA269" s="8">
        <f t="shared" si="66"/>
        <v>4.6067965154149682E-2</v>
      </c>
      <c r="AB269">
        <v>1</v>
      </c>
      <c r="AC269" s="7">
        <f t="shared" si="67"/>
        <v>1893.615832</v>
      </c>
      <c r="AD269" s="7">
        <f t="shared" si="68"/>
        <v>8.7235028163922159</v>
      </c>
      <c r="AE269" s="7">
        <f t="shared" si="69"/>
        <v>13.599810324523226</v>
      </c>
      <c r="AF269" s="4">
        <f t="shared" si="70"/>
        <v>4.5370762710409357E-5</v>
      </c>
    </row>
    <row r="270" spans="1:32" x14ac:dyDescent="0.25">
      <c r="A270">
        <v>561</v>
      </c>
      <c r="B270" s="7">
        <v>495981.76</v>
      </c>
      <c r="C270">
        <v>38</v>
      </c>
      <c r="D270" t="s">
        <v>14</v>
      </c>
      <c r="E270" s="4">
        <v>6.0000000000000001E-3</v>
      </c>
      <c r="F270" s="3">
        <v>0</v>
      </c>
      <c r="G270" s="3">
        <v>0</v>
      </c>
      <c r="H270" s="3">
        <v>0</v>
      </c>
      <c r="I270" s="4">
        <v>0</v>
      </c>
      <c r="J270" s="3">
        <v>0</v>
      </c>
      <c r="K270" s="4">
        <v>0</v>
      </c>
      <c r="L270" s="3">
        <v>0</v>
      </c>
      <c r="M270" s="4">
        <v>0</v>
      </c>
      <c r="N270" s="3">
        <v>0</v>
      </c>
      <c r="O270" s="4">
        <v>0</v>
      </c>
      <c r="P270" s="3">
        <v>0</v>
      </c>
      <c r="Q270" s="4">
        <v>0</v>
      </c>
      <c r="R270" s="7">
        <f t="shared" si="57"/>
        <v>2975.8905600000003</v>
      </c>
      <c r="S270" s="7">
        <f t="shared" si="58"/>
        <v>0</v>
      </c>
      <c r="T270" s="7">
        <f t="shared" si="59"/>
        <v>0</v>
      </c>
      <c r="U270" s="7">
        <f t="shared" si="60"/>
        <v>0</v>
      </c>
      <c r="V270" s="7">
        <f t="shared" si="61"/>
        <v>0</v>
      </c>
      <c r="W270" s="7">
        <f t="shared" si="62"/>
        <v>0</v>
      </c>
      <c r="X270" s="3">
        <f t="shared" si="63"/>
        <v>2975.8905600000003</v>
      </c>
      <c r="Y270" s="4">
        <f t="shared" si="64"/>
        <v>6.0000000000000001E-3</v>
      </c>
      <c r="Z270" s="4">
        <f t="shared" si="65"/>
        <v>2.7863355378579995E-5</v>
      </c>
      <c r="AA270" s="8">
        <f t="shared" si="66"/>
        <v>0.17646791739767331</v>
      </c>
      <c r="AB270">
        <v>1</v>
      </c>
      <c r="AC270" s="7">
        <f t="shared" si="67"/>
        <v>2136.7854080000002</v>
      </c>
      <c r="AD270" s="7">
        <f t="shared" si="68"/>
        <v>9.9230018651446752</v>
      </c>
      <c r="AE270" s="7">
        <f t="shared" si="69"/>
        <v>13.819716040173573</v>
      </c>
      <c r="AF270" s="4">
        <f t="shared" si="70"/>
        <v>4.787014325953891E-5</v>
      </c>
    </row>
    <row r="271" spans="1:32" x14ac:dyDescent="0.25">
      <c r="A271">
        <v>302</v>
      </c>
      <c r="B271" s="7">
        <v>173972.64</v>
      </c>
      <c r="C271">
        <v>19</v>
      </c>
      <c r="D271" t="s">
        <v>14</v>
      </c>
      <c r="E271" s="4">
        <v>6.0000000000000001E-3</v>
      </c>
      <c r="F271" s="3">
        <v>0</v>
      </c>
      <c r="G271" s="3">
        <v>0</v>
      </c>
      <c r="H271" s="3">
        <v>0</v>
      </c>
      <c r="I271" s="4">
        <v>0</v>
      </c>
      <c r="J271" s="3">
        <v>0</v>
      </c>
      <c r="K271" s="4">
        <v>0</v>
      </c>
      <c r="L271" s="3">
        <v>0</v>
      </c>
      <c r="M271" s="4">
        <v>0</v>
      </c>
      <c r="N271" s="3">
        <v>0</v>
      </c>
      <c r="O271" s="4">
        <v>0</v>
      </c>
      <c r="P271" s="3">
        <v>0</v>
      </c>
      <c r="Q271" s="4">
        <v>0</v>
      </c>
      <c r="R271" s="7">
        <f t="shared" si="57"/>
        <v>1043.8358400000002</v>
      </c>
      <c r="S271" s="7">
        <f t="shared" si="58"/>
        <v>0</v>
      </c>
      <c r="T271" s="7">
        <f t="shared" si="59"/>
        <v>0</v>
      </c>
      <c r="U271" s="7">
        <f t="shared" si="60"/>
        <v>0</v>
      </c>
      <c r="V271" s="7">
        <f t="shared" si="61"/>
        <v>0</v>
      </c>
      <c r="W271" s="7">
        <f t="shared" si="62"/>
        <v>0</v>
      </c>
      <c r="X271" s="3">
        <f t="shared" si="63"/>
        <v>1043.8358400000002</v>
      </c>
      <c r="Y271" s="4">
        <f t="shared" si="64"/>
        <v>6.000000000000001E-3</v>
      </c>
      <c r="Z271" s="4">
        <f t="shared" si="65"/>
        <v>9.7734672631303262E-6</v>
      </c>
      <c r="AA271" s="8">
        <f t="shared" si="66"/>
        <v>3.0949312999912694E-2</v>
      </c>
      <c r="AB271">
        <v>1</v>
      </c>
      <c r="AC271" s="7">
        <f t="shared" si="67"/>
        <v>1639.1781120000001</v>
      </c>
      <c r="AD271" s="7">
        <f t="shared" si="68"/>
        <v>2.670075602678629</v>
      </c>
      <c r="AE271" s="7">
        <f t="shared" si="69"/>
        <v>1.7003159017203575</v>
      </c>
      <c r="AF271" s="4">
        <f t="shared" si="70"/>
        <v>2.5121142637135277E-5</v>
      </c>
    </row>
    <row r="272" spans="1:32" x14ac:dyDescent="0.25">
      <c r="A272">
        <v>334</v>
      </c>
      <c r="B272" s="7">
        <v>207704.97</v>
      </c>
      <c r="C272">
        <v>11</v>
      </c>
      <c r="D272" t="s">
        <v>19</v>
      </c>
      <c r="E272" s="4">
        <v>0</v>
      </c>
      <c r="F272" s="3">
        <v>0</v>
      </c>
      <c r="G272" s="3">
        <v>500</v>
      </c>
      <c r="H272" s="3">
        <v>100000</v>
      </c>
      <c r="I272" s="4">
        <v>7.4999999999999997E-3</v>
      </c>
      <c r="J272" s="3">
        <v>250000</v>
      </c>
      <c r="K272" s="4">
        <v>5.0000000000000001E-3</v>
      </c>
      <c r="L272" s="3">
        <v>500000</v>
      </c>
      <c r="M272" s="4">
        <v>4.0000000000000001E-3</v>
      </c>
      <c r="N272" s="3">
        <v>800000</v>
      </c>
      <c r="O272" s="4">
        <v>4.0000000000000001E-3</v>
      </c>
      <c r="P272" s="3">
        <v>1600000</v>
      </c>
      <c r="Q272" s="4">
        <v>4.0000000000000001E-3</v>
      </c>
      <c r="R272" s="7">
        <f t="shared" si="57"/>
        <v>0</v>
      </c>
      <c r="S272" s="7">
        <f t="shared" si="58"/>
        <v>750</v>
      </c>
      <c r="T272" s="7">
        <f t="shared" si="59"/>
        <v>538.52485000000001</v>
      </c>
      <c r="U272" s="7">
        <f t="shared" si="60"/>
        <v>0</v>
      </c>
      <c r="V272" s="7">
        <f t="shared" si="61"/>
        <v>0</v>
      </c>
      <c r="W272" s="7">
        <f t="shared" si="62"/>
        <v>0</v>
      </c>
      <c r="X272" s="3">
        <f t="shared" si="63"/>
        <v>1288.52485</v>
      </c>
      <c r="Y272" s="4">
        <f t="shared" si="64"/>
        <v>6.2036303223750493E-3</v>
      </c>
      <c r="Z272" s="4">
        <f t="shared" si="65"/>
        <v>1.206449803371851E-5</v>
      </c>
      <c r="AA272" s="8">
        <f t="shared" si="66"/>
        <v>2.1392228658798616E-2</v>
      </c>
      <c r="AB272">
        <v>1</v>
      </c>
      <c r="AC272" s="7">
        <f t="shared" si="67"/>
        <v>1666.163976</v>
      </c>
      <c r="AD272" s="7">
        <f t="shared" si="68"/>
        <v>3.2402691597859135</v>
      </c>
      <c r="AE272" s="7">
        <f t="shared" si="69"/>
        <v>2.5058562021585624</v>
      </c>
      <c r="AF272" s="4">
        <f t="shared" si="70"/>
        <v>2.7664842887218712E-5</v>
      </c>
    </row>
    <row r="273" spans="1:32" x14ac:dyDescent="0.25">
      <c r="A273">
        <v>88</v>
      </c>
      <c r="B273" s="7">
        <v>30677.94</v>
      </c>
      <c r="C273">
        <v>2</v>
      </c>
      <c r="D273" t="s">
        <v>17</v>
      </c>
      <c r="E273" s="4">
        <v>0</v>
      </c>
      <c r="F273" s="3">
        <v>0</v>
      </c>
      <c r="G273" s="3">
        <v>0</v>
      </c>
      <c r="H273" s="3">
        <v>1000000</v>
      </c>
      <c r="I273" s="4">
        <v>6.3E-3</v>
      </c>
      <c r="J273" s="3">
        <v>4000000</v>
      </c>
      <c r="K273" s="4">
        <v>3.3E-3</v>
      </c>
      <c r="L273" s="3">
        <v>15000000</v>
      </c>
      <c r="M273" s="4">
        <v>1.2999999999999999E-3</v>
      </c>
      <c r="N273" s="3">
        <v>18000000</v>
      </c>
      <c r="O273" s="4">
        <v>1.2999999999999999E-3</v>
      </c>
      <c r="P273" s="3">
        <v>20000000</v>
      </c>
      <c r="Q273" s="4">
        <v>1.2999999999999999E-3</v>
      </c>
      <c r="R273" s="7">
        <f t="shared" si="57"/>
        <v>0</v>
      </c>
      <c r="S273" s="7">
        <f t="shared" si="58"/>
        <v>193.27102199999999</v>
      </c>
      <c r="T273" s="7">
        <f t="shared" si="59"/>
        <v>0</v>
      </c>
      <c r="U273" s="7">
        <f t="shared" si="60"/>
        <v>0</v>
      </c>
      <c r="V273" s="7">
        <f t="shared" si="61"/>
        <v>0</v>
      </c>
      <c r="W273" s="7">
        <f t="shared" si="62"/>
        <v>0</v>
      </c>
      <c r="X273" s="3">
        <f t="shared" si="63"/>
        <v>193.27102199999999</v>
      </c>
      <c r="Y273" s="4">
        <f t="shared" si="64"/>
        <v>6.3E-3</v>
      </c>
      <c r="Z273" s="4">
        <f t="shared" si="65"/>
        <v>1.8096025582228914E-6</v>
      </c>
      <c r="AA273" s="8">
        <f t="shared" si="66"/>
        <v>5.744770026104417E-4</v>
      </c>
      <c r="AB273">
        <v>1</v>
      </c>
      <c r="AC273" s="7">
        <f t="shared" si="67"/>
        <v>1524.5423519999999</v>
      </c>
      <c r="AD273" s="7">
        <f t="shared" si="68"/>
        <v>0.43790726036481642</v>
      </c>
      <c r="AE273" s="7">
        <f t="shared" si="69"/>
        <v>5.5514878705008361E-2</v>
      </c>
      <c r="AF273" s="4">
        <f t="shared" si="70"/>
        <v>1.6083939764854641E-5</v>
      </c>
    </row>
    <row r="274" spans="1:32" x14ac:dyDescent="0.25">
      <c r="A274">
        <v>1</v>
      </c>
      <c r="B274" s="7">
        <v>1.22</v>
      </c>
      <c r="C274">
        <v>39</v>
      </c>
      <c r="D274" t="s">
        <v>17</v>
      </c>
      <c r="E274" s="4">
        <v>0</v>
      </c>
      <c r="F274" s="3">
        <v>0</v>
      </c>
      <c r="G274" s="3">
        <v>0</v>
      </c>
      <c r="H274" s="3">
        <v>1000000</v>
      </c>
      <c r="I274" s="4">
        <v>6.4999999999999997E-3</v>
      </c>
      <c r="J274" s="3">
        <v>2000000</v>
      </c>
      <c r="K274" s="4">
        <v>5.4999999999999997E-3</v>
      </c>
      <c r="L274" s="3">
        <v>2500000</v>
      </c>
      <c r="M274" s="4">
        <v>5.0000000000000001E-3</v>
      </c>
      <c r="N274" s="3">
        <v>3000000</v>
      </c>
      <c r="O274" s="4">
        <v>4.4999999999999997E-3</v>
      </c>
      <c r="P274" s="3">
        <v>16000000</v>
      </c>
      <c r="Q274" s="4">
        <v>4.0000000000000001E-3</v>
      </c>
      <c r="R274" s="7">
        <f t="shared" si="57"/>
        <v>0</v>
      </c>
      <c r="S274" s="7">
        <f t="shared" si="58"/>
        <v>7.9299999999999995E-3</v>
      </c>
      <c r="T274" s="7">
        <f t="shared" si="59"/>
        <v>0</v>
      </c>
      <c r="U274" s="7">
        <f t="shared" si="60"/>
        <v>0</v>
      </c>
      <c r="V274" s="7">
        <f t="shared" si="61"/>
        <v>0</v>
      </c>
      <c r="W274" s="7">
        <f t="shared" si="62"/>
        <v>0</v>
      </c>
      <c r="X274" s="3">
        <f t="shared" si="63"/>
        <v>7.9299999999999995E-3</v>
      </c>
      <c r="Y274" s="4">
        <f t="shared" si="64"/>
        <v>6.4999999999999997E-3</v>
      </c>
      <c r="Z274" s="4">
        <f t="shared" si="65"/>
        <v>7.4248835330872964E-11</v>
      </c>
      <c r="AA274" s="8">
        <f t="shared" si="66"/>
        <v>4.4549301198523783E-7</v>
      </c>
      <c r="AB274">
        <v>1</v>
      </c>
      <c r="AC274" s="7">
        <f t="shared" si="67"/>
        <v>1770.000976</v>
      </c>
      <c r="AD274" s="7">
        <f t="shared" si="68"/>
        <v>2.0218540154232068E-5</v>
      </c>
      <c r="AE274" s="7">
        <f t="shared" si="69"/>
        <v>9.0583579103665018E-11</v>
      </c>
      <c r="AF274" s="4">
        <f t="shared" si="70"/>
        <v>1.6572648145746865E-5</v>
      </c>
    </row>
    <row r="275" spans="1:32" x14ac:dyDescent="0.25">
      <c r="A275">
        <v>2</v>
      </c>
      <c r="B275" s="7">
        <v>59.68</v>
      </c>
      <c r="C275">
        <v>42</v>
      </c>
      <c r="D275" t="s">
        <v>14</v>
      </c>
      <c r="E275" s="4">
        <v>6.4999999999999997E-3</v>
      </c>
      <c r="F275" s="3">
        <v>0</v>
      </c>
      <c r="G275" s="3">
        <v>0</v>
      </c>
      <c r="H275" s="3">
        <v>0</v>
      </c>
      <c r="I275" s="4">
        <v>0</v>
      </c>
      <c r="J275" s="3">
        <v>0</v>
      </c>
      <c r="K275" s="4">
        <v>0</v>
      </c>
      <c r="L275" s="3">
        <v>0</v>
      </c>
      <c r="M275" s="4">
        <v>0</v>
      </c>
      <c r="N275" s="3">
        <v>0</v>
      </c>
      <c r="O275" s="4">
        <v>0</v>
      </c>
      <c r="P275" s="3">
        <v>0</v>
      </c>
      <c r="Q275" s="4">
        <v>0</v>
      </c>
      <c r="R275" s="7">
        <f t="shared" si="57"/>
        <v>0.38791999999999999</v>
      </c>
      <c r="S275" s="7">
        <f t="shared" si="58"/>
        <v>0</v>
      </c>
      <c r="T275" s="7">
        <f t="shared" si="59"/>
        <v>0</v>
      </c>
      <c r="U275" s="7">
        <f t="shared" si="60"/>
        <v>0</v>
      </c>
      <c r="V275" s="7">
        <f t="shared" si="61"/>
        <v>0</v>
      </c>
      <c r="W275" s="7">
        <f t="shared" si="62"/>
        <v>0</v>
      </c>
      <c r="X275" s="3">
        <f t="shared" si="63"/>
        <v>0.38791999999999999</v>
      </c>
      <c r="Y275" s="4">
        <f t="shared" si="64"/>
        <v>6.4999999999999997E-3</v>
      </c>
      <c r="Z275" s="4">
        <f t="shared" si="65"/>
        <v>3.6321069611036879E-9</v>
      </c>
      <c r="AA275" s="8">
        <f t="shared" si="66"/>
        <v>2.3468998825593062E-5</v>
      </c>
      <c r="AB275">
        <v>1</v>
      </c>
      <c r="AC275" s="7">
        <f t="shared" si="67"/>
        <v>1860.047744</v>
      </c>
      <c r="AD275" s="7">
        <f t="shared" si="68"/>
        <v>1.0393680552257863E-3</v>
      </c>
      <c r="AE275" s="7">
        <f t="shared" si="69"/>
        <v>2.167641434386681E-7</v>
      </c>
      <c r="AF275" s="4">
        <f t="shared" si="70"/>
        <v>1.7419316678438752E-5</v>
      </c>
    </row>
    <row r="276" spans="1:32" x14ac:dyDescent="0.25">
      <c r="A276">
        <v>41</v>
      </c>
      <c r="B276" s="7">
        <v>11842.97</v>
      </c>
      <c r="C276">
        <v>15</v>
      </c>
      <c r="D276" t="s">
        <v>14</v>
      </c>
      <c r="E276" s="4">
        <v>6.4999999999999997E-3</v>
      </c>
      <c r="F276" s="3">
        <v>0</v>
      </c>
      <c r="G276" s="3">
        <v>0</v>
      </c>
      <c r="H276" s="3">
        <v>0</v>
      </c>
      <c r="I276" s="4">
        <v>0</v>
      </c>
      <c r="J276" s="3">
        <v>0</v>
      </c>
      <c r="K276" s="4">
        <v>0</v>
      </c>
      <c r="L276" s="3">
        <v>0</v>
      </c>
      <c r="M276" s="4">
        <v>0</v>
      </c>
      <c r="N276" s="3">
        <v>0</v>
      </c>
      <c r="O276" s="4">
        <v>0</v>
      </c>
      <c r="P276" s="3">
        <v>0</v>
      </c>
      <c r="Q276" s="4">
        <v>0</v>
      </c>
      <c r="R276" s="7">
        <f t="shared" si="57"/>
        <v>76.979304999999997</v>
      </c>
      <c r="S276" s="7">
        <f t="shared" si="58"/>
        <v>0</v>
      </c>
      <c r="T276" s="7">
        <f t="shared" si="59"/>
        <v>0</v>
      </c>
      <c r="U276" s="7">
        <f t="shared" si="60"/>
        <v>0</v>
      </c>
      <c r="V276" s="7">
        <f t="shared" si="61"/>
        <v>0</v>
      </c>
      <c r="W276" s="7">
        <f t="shared" si="62"/>
        <v>0</v>
      </c>
      <c r="X276" s="3">
        <f t="shared" si="63"/>
        <v>76.979304999999997</v>
      </c>
      <c r="Y276" s="4">
        <f t="shared" si="64"/>
        <v>6.4999999999999997E-3</v>
      </c>
      <c r="Z276" s="4">
        <f t="shared" si="65"/>
        <v>7.2075961422825302E-7</v>
      </c>
      <c r="AA276" s="8">
        <f t="shared" si="66"/>
        <v>1.6632914174498146E-3</v>
      </c>
      <c r="AB276">
        <v>1</v>
      </c>
      <c r="AC276" s="7">
        <f t="shared" si="67"/>
        <v>1509.4743759999999</v>
      </c>
      <c r="AD276" s="7">
        <f t="shared" si="68"/>
        <v>0.1673797182974143</v>
      </c>
      <c r="AE276" s="7">
        <f t="shared" si="69"/>
        <v>8.5359344885167741E-3</v>
      </c>
      <c r="AF276" s="4">
        <f t="shared" si="70"/>
        <v>1.485401489541315E-5</v>
      </c>
    </row>
    <row r="277" spans="1:32" x14ac:dyDescent="0.25">
      <c r="A277">
        <v>67</v>
      </c>
      <c r="B277" s="7">
        <v>19763.560000000001</v>
      </c>
      <c r="C277">
        <v>12</v>
      </c>
      <c r="D277" t="s">
        <v>17</v>
      </c>
      <c r="E277" s="4">
        <v>0</v>
      </c>
      <c r="F277" s="3">
        <v>0</v>
      </c>
      <c r="G277" s="3">
        <v>0</v>
      </c>
      <c r="H277" s="3">
        <v>1000000</v>
      </c>
      <c r="I277" s="4">
        <v>6.4999999999999997E-3</v>
      </c>
      <c r="J277" s="3">
        <v>2000000</v>
      </c>
      <c r="K277" s="4">
        <v>6.0000000000000001E-3</v>
      </c>
      <c r="L277" s="3">
        <v>3000000</v>
      </c>
      <c r="M277" s="4">
        <v>5.4999999999999997E-3</v>
      </c>
      <c r="N277" s="3">
        <v>8000000</v>
      </c>
      <c r="O277" s="4">
        <v>5.4999999999999997E-3</v>
      </c>
      <c r="P277" s="3">
        <v>16000000</v>
      </c>
      <c r="Q277" s="4">
        <v>5.4999999999999997E-3</v>
      </c>
      <c r="R277" s="7">
        <f t="shared" si="57"/>
        <v>0</v>
      </c>
      <c r="S277" s="7">
        <f t="shared" si="58"/>
        <v>128.46314000000001</v>
      </c>
      <c r="T277" s="7">
        <f t="shared" si="59"/>
        <v>0</v>
      </c>
      <c r="U277" s="7">
        <f t="shared" si="60"/>
        <v>0</v>
      </c>
      <c r="V277" s="7">
        <f t="shared" si="61"/>
        <v>0</v>
      </c>
      <c r="W277" s="7">
        <f t="shared" si="62"/>
        <v>0</v>
      </c>
      <c r="X277" s="3">
        <f t="shared" si="63"/>
        <v>128.46314000000001</v>
      </c>
      <c r="Y277" s="4">
        <f t="shared" si="64"/>
        <v>6.4999999999999997E-3</v>
      </c>
      <c r="Z277" s="4">
        <f t="shared" si="65"/>
        <v>1.2028043540916622E-6</v>
      </c>
      <c r="AA277" s="8">
        <f t="shared" si="66"/>
        <v>2.2205618844769147E-3</v>
      </c>
      <c r="AB277">
        <v>1</v>
      </c>
      <c r="AC277" s="7">
        <f t="shared" si="67"/>
        <v>1515.8108480000001</v>
      </c>
      <c r="AD277" s="7">
        <f t="shared" si="68"/>
        <v>0.28049598276211923</v>
      </c>
      <c r="AE277" s="7">
        <f t="shared" si="69"/>
        <v>2.3771696020351812E-2</v>
      </c>
      <c r="AF277" s="4">
        <f t="shared" si="70"/>
        <v>1.5395388218644366E-5</v>
      </c>
    </row>
    <row r="278" spans="1:32" x14ac:dyDescent="0.25">
      <c r="A278">
        <v>132</v>
      </c>
      <c r="B278" s="7">
        <v>49772.7</v>
      </c>
      <c r="C278">
        <v>14</v>
      </c>
      <c r="D278" t="s">
        <v>14</v>
      </c>
      <c r="E278" s="4">
        <v>6.4999999999999997E-3</v>
      </c>
      <c r="F278" s="3">
        <v>0</v>
      </c>
      <c r="G278" s="3">
        <v>0</v>
      </c>
      <c r="H278" s="3">
        <v>0</v>
      </c>
      <c r="I278" s="4">
        <v>0</v>
      </c>
      <c r="J278" s="3">
        <v>0</v>
      </c>
      <c r="K278" s="4">
        <v>0</v>
      </c>
      <c r="L278" s="3">
        <v>0</v>
      </c>
      <c r="M278" s="4">
        <v>0</v>
      </c>
      <c r="N278" s="3">
        <v>0</v>
      </c>
      <c r="O278" s="4">
        <v>0</v>
      </c>
      <c r="P278" s="3">
        <v>0</v>
      </c>
      <c r="Q278" s="4">
        <v>0</v>
      </c>
      <c r="R278" s="7">
        <f t="shared" si="57"/>
        <v>323.52254999999997</v>
      </c>
      <c r="S278" s="7">
        <f t="shared" si="58"/>
        <v>0</v>
      </c>
      <c r="T278" s="7">
        <f t="shared" si="59"/>
        <v>0</v>
      </c>
      <c r="U278" s="7">
        <f t="shared" si="60"/>
        <v>0</v>
      </c>
      <c r="V278" s="7">
        <f t="shared" si="61"/>
        <v>0</v>
      </c>
      <c r="W278" s="7">
        <f t="shared" si="62"/>
        <v>0</v>
      </c>
      <c r="X278" s="3">
        <f t="shared" si="63"/>
        <v>323.52254999999997</v>
      </c>
      <c r="Y278" s="4">
        <f t="shared" si="64"/>
        <v>6.4999999999999997E-3</v>
      </c>
      <c r="Z278" s="4">
        <f t="shared" si="65"/>
        <v>3.029151644486017E-6</v>
      </c>
      <c r="AA278" s="8">
        <f t="shared" si="66"/>
        <v>6.5243266188929599E-3</v>
      </c>
      <c r="AB278">
        <v>1</v>
      </c>
      <c r="AC278" s="7">
        <f t="shared" si="67"/>
        <v>1539.81816</v>
      </c>
      <c r="AD278" s="7">
        <f t="shared" si="68"/>
        <v>0.71759118639591279</v>
      </c>
      <c r="AE278" s="7">
        <f t="shared" si="69"/>
        <v>0.15076905605550917</v>
      </c>
      <c r="AF278" s="4">
        <f t="shared" si="70"/>
        <v>1.744651671401033E-5</v>
      </c>
    </row>
    <row r="279" spans="1:32" x14ac:dyDescent="0.25">
      <c r="A279">
        <v>141</v>
      </c>
      <c r="B279" s="7">
        <v>55113.45</v>
      </c>
      <c r="C279">
        <v>5</v>
      </c>
      <c r="D279" t="s">
        <v>14</v>
      </c>
      <c r="E279" s="4">
        <v>6.4999999999999997E-3</v>
      </c>
      <c r="F279" s="3">
        <v>0</v>
      </c>
      <c r="G279" s="3">
        <v>0</v>
      </c>
      <c r="H279" s="3">
        <v>0</v>
      </c>
      <c r="I279" s="4">
        <v>0</v>
      </c>
      <c r="J279" s="3">
        <v>0</v>
      </c>
      <c r="K279" s="4">
        <v>0</v>
      </c>
      <c r="L279" s="3">
        <v>0</v>
      </c>
      <c r="M279" s="4">
        <v>0</v>
      </c>
      <c r="N279" s="3">
        <v>0</v>
      </c>
      <c r="O279" s="4">
        <v>0</v>
      </c>
      <c r="P279" s="3">
        <v>0</v>
      </c>
      <c r="Q279" s="4">
        <v>0</v>
      </c>
      <c r="R279" s="7">
        <f t="shared" si="57"/>
        <v>358.23742499999997</v>
      </c>
      <c r="S279" s="7">
        <f t="shared" si="58"/>
        <v>0</v>
      </c>
      <c r="T279" s="7">
        <f t="shared" si="59"/>
        <v>0</v>
      </c>
      <c r="U279" s="7">
        <f t="shared" si="60"/>
        <v>0</v>
      </c>
      <c r="V279" s="7">
        <f t="shared" si="61"/>
        <v>0</v>
      </c>
      <c r="W279" s="7">
        <f t="shared" si="62"/>
        <v>0</v>
      </c>
      <c r="X279" s="3">
        <f t="shared" si="63"/>
        <v>358.23742499999997</v>
      </c>
      <c r="Y279" s="4">
        <f t="shared" si="64"/>
        <v>6.4999999999999997E-3</v>
      </c>
      <c r="Z279" s="4">
        <f t="shared" si="65"/>
        <v>3.3541880930871316E-6</v>
      </c>
      <c r="AA279" s="8">
        <f t="shared" si="66"/>
        <v>2.5801446869901015E-3</v>
      </c>
      <c r="AB279">
        <v>1</v>
      </c>
      <c r="AC279" s="7">
        <f t="shared" si="67"/>
        <v>1544.09076</v>
      </c>
      <c r="AD279" s="7">
        <f t="shared" si="68"/>
        <v>0.79679551412890159</v>
      </c>
      <c r="AE279" s="7">
        <f t="shared" si="69"/>
        <v>0.18486087775895296</v>
      </c>
      <c r="AF279" s="4">
        <f t="shared" si="70"/>
        <v>1.7811557648593121E-5</v>
      </c>
    </row>
    <row r="280" spans="1:32" x14ac:dyDescent="0.25">
      <c r="A280">
        <v>156</v>
      </c>
      <c r="B280" s="7">
        <v>63696.11</v>
      </c>
      <c r="C280">
        <v>2</v>
      </c>
      <c r="D280" t="s">
        <v>17</v>
      </c>
      <c r="E280" s="4">
        <v>0</v>
      </c>
      <c r="F280" s="3">
        <v>0</v>
      </c>
      <c r="G280" s="3">
        <v>0</v>
      </c>
      <c r="H280" s="3">
        <v>1000000</v>
      </c>
      <c r="I280" s="4">
        <v>6.4999999999999997E-3</v>
      </c>
      <c r="J280" s="3">
        <v>2000000</v>
      </c>
      <c r="K280" s="4">
        <v>6.0000000000000001E-3</v>
      </c>
      <c r="L280" s="3">
        <v>3000000</v>
      </c>
      <c r="M280" s="4">
        <v>5.4999999999999997E-3</v>
      </c>
      <c r="N280" s="3">
        <v>8000000</v>
      </c>
      <c r="O280" s="4">
        <v>5.4999999999999997E-3</v>
      </c>
      <c r="P280" s="3">
        <v>16000000</v>
      </c>
      <c r="Q280" s="4">
        <v>5.4999999999999997E-3</v>
      </c>
      <c r="R280" s="7">
        <f t="shared" si="57"/>
        <v>0</v>
      </c>
      <c r="S280" s="7">
        <f t="shared" si="58"/>
        <v>414.02471499999996</v>
      </c>
      <c r="T280" s="7">
        <f t="shared" si="59"/>
        <v>0</v>
      </c>
      <c r="U280" s="7">
        <f t="shared" si="60"/>
        <v>0</v>
      </c>
      <c r="V280" s="7">
        <f t="shared" si="61"/>
        <v>0</v>
      </c>
      <c r="W280" s="7">
        <f t="shared" si="62"/>
        <v>0</v>
      </c>
      <c r="X280" s="3">
        <f t="shared" si="63"/>
        <v>414.02471499999996</v>
      </c>
      <c r="Y280" s="4">
        <f t="shared" si="64"/>
        <v>6.4999999999999997E-3</v>
      </c>
      <c r="Z280" s="4">
        <f t="shared" si="65"/>
        <v>3.8765262152517797E-6</v>
      </c>
      <c r="AA280" s="8">
        <f t="shared" si="66"/>
        <v>1.1927772970005475E-3</v>
      </c>
      <c r="AB280">
        <v>1</v>
      </c>
      <c r="AC280" s="7">
        <f t="shared" si="67"/>
        <v>1550.9568879999999</v>
      </c>
      <c r="AD280" s="7">
        <f t="shared" si="68"/>
        <v>0.92497308231651043</v>
      </c>
      <c r="AE280" s="7">
        <f t="shared" si="69"/>
        <v>0.246919640224561</v>
      </c>
      <c r="AF280" s="4">
        <f t="shared" si="70"/>
        <v>1.8398183539639571E-5</v>
      </c>
    </row>
    <row r="281" spans="1:32" x14ac:dyDescent="0.25">
      <c r="A281">
        <v>172</v>
      </c>
      <c r="B281" s="7">
        <v>70020.259999999995</v>
      </c>
      <c r="C281">
        <v>30</v>
      </c>
      <c r="D281" t="s">
        <v>14</v>
      </c>
      <c r="E281" s="4">
        <v>6.4999999999999997E-3</v>
      </c>
      <c r="F281" s="3">
        <v>0</v>
      </c>
      <c r="G281" s="3">
        <v>0</v>
      </c>
      <c r="H281" s="3">
        <v>0</v>
      </c>
      <c r="I281" s="4">
        <v>0</v>
      </c>
      <c r="J281" s="3">
        <v>0</v>
      </c>
      <c r="K281" s="4">
        <v>0</v>
      </c>
      <c r="L281" s="3">
        <v>0</v>
      </c>
      <c r="M281" s="4">
        <v>0</v>
      </c>
      <c r="N281" s="3">
        <v>0</v>
      </c>
      <c r="O281" s="4">
        <v>0</v>
      </c>
      <c r="P281" s="3">
        <v>0</v>
      </c>
      <c r="Q281" s="4">
        <v>0</v>
      </c>
      <c r="R281" s="7">
        <f t="shared" si="57"/>
        <v>455.13168999999994</v>
      </c>
      <c r="S281" s="7">
        <f t="shared" si="58"/>
        <v>0</v>
      </c>
      <c r="T281" s="7">
        <f t="shared" si="59"/>
        <v>0</v>
      </c>
      <c r="U281" s="7">
        <f t="shared" si="60"/>
        <v>0</v>
      </c>
      <c r="V281" s="7">
        <f t="shared" si="61"/>
        <v>0</v>
      </c>
      <c r="W281" s="7">
        <f t="shared" si="62"/>
        <v>0</v>
      </c>
      <c r="X281" s="3">
        <f t="shared" si="63"/>
        <v>455.13168999999994</v>
      </c>
      <c r="Y281" s="4">
        <f t="shared" si="64"/>
        <v>6.4999999999999997E-3</v>
      </c>
      <c r="Z281" s="4">
        <f t="shared" si="65"/>
        <v>4.2614120939056647E-6</v>
      </c>
      <c r="AA281" s="8">
        <f t="shared" si="66"/>
        <v>1.9668055818026144E-2</v>
      </c>
      <c r="AB281">
        <v>1</v>
      </c>
      <c r="AC281" s="7">
        <f t="shared" si="67"/>
        <v>1556.016208</v>
      </c>
      <c r="AD281" s="7">
        <f t="shared" si="68"/>
        <v>1.0201271210899128</v>
      </c>
      <c r="AE281" s="7">
        <f t="shared" si="69"/>
        <v>0.29838518278241905</v>
      </c>
      <c r="AF281" s="4">
        <f t="shared" si="70"/>
        <v>1.8830439987973936E-5</v>
      </c>
    </row>
    <row r="282" spans="1:32" x14ac:dyDescent="0.25">
      <c r="A282">
        <v>278</v>
      </c>
      <c r="B282" s="7">
        <v>148104.35</v>
      </c>
      <c r="C282">
        <v>4</v>
      </c>
      <c r="D282" t="s">
        <v>14</v>
      </c>
      <c r="E282" s="4">
        <v>6.4999999999999997E-3</v>
      </c>
      <c r="F282" s="3">
        <v>0</v>
      </c>
      <c r="G282" s="3">
        <v>0</v>
      </c>
      <c r="H282" s="3">
        <v>0</v>
      </c>
      <c r="I282" s="4">
        <v>0</v>
      </c>
      <c r="J282" s="3">
        <v>0</v>
      </c>
      <c r="K282" s="4">
        <v>0</v>
      </c>
      <c r="L282" s="3">
        <v>0</v>
      </c>
      <c r="M282" s="4">
        <v>0</v>
      </c>
      <c r="N282" s="3">
        <v>0</v>
      </c>
      <c r="O282" s="4">
        <v>0</v>
      </c>
      <c r="P282" s="3">
        <v>0</v>
      </c>
      <c r="Q282" s="4">
        <v>0</v>
      </c>
      <c r="R282" s="7">
        <f t="shared" si="57"/>
        <v>962.67827499999999</v>
      </c>
      <c r="S282" s="7">
        <f t="shared" si="58"/>
        <v>0</v>
      </c>
      <c r="T282" s="7">
        <f t="shared" si="59"/>
        <v>0</v>
      </c>
      <c r="U282" s="7">
        <f t="shared" si="60"/>
        <v>0</v>
      </c>
      <c r="V282" s="7">
        <f t="shared" si="61"/>
        <v>0</v>
      </c>
      <c r="W282" s="7">
        <f t="shared" si="62"/>
        <v>0</v>
      </c>
      <c r="X282" s="3">
        <f t="shared" si="63"/>
        <v>962.67827499999999</v>
      </c>
      <c r="Y282" s="4">
        <f t="shared" si="64"/>
        <v>6.4999999999999997E-3</v>
      </c>
      <c r="Z282" s="4">
        <f t="shared" si="65"/>
        <v>9.0135864712589974E-6</v>
      </c>
      <c r="AA282" s="8">
        <f t="shared" si="66"/>
        <v>5.5468224438516905E-3</v>
      </c>
      <c r="AB282">
        <v>1</v>
      </c>
      <c r="AC282" s="7">
        <f t="shared" si="67"/>
        <v>1618.4834800000001</v>
      </c>
      <c r="AD282" s="7">
        <f t="shared" si="68"/>
        <v>2.2443601229667971</v>
      </c>
      <c r="AE282" s="7">
        <f t="shared" si="69"/>
        <v>1.3349513654946075</v>
      </c>
      <c r="AF282" s="4">
        <f t="shared" si="70"/>
        <v>2.416749736561691E-5</v>
      </c>
    </row>
    <row r="283" spans="1:32" x14ac:dyDescent="0.25">
      <c r="A283">
        <v>321</v>
      </c>
      <c r="B283" s="7">
        <v>196384.43</v>
      </c>
      <c r="C283">
        <v>11</v>
      </c>
      <c r="D283" t="s">
        <v>17</v>
      </c>
      <c r="E283" s="4">
        <v>0</v>
      </c>
      <c r="F283" s="3">
        <v>0</v>
      </c>
      <c r="G283" s="3">
        <v>0</v>
      </c>
      <c r="H283" s="3">
        <v>500000</v>
      </c>
      <c r="I283" s="4">
        <v>6.4999999999999997E-3</v>
      </c>
      <c r="J283" s="3">
        <v>2500000</v>
      </c>
      <c r="K283" s="4">
        <v>5.0000000000000001E-3</v>
      </c>
      <c r="L283" s="3">
        <v>5000000</v>
      </c>
      <c r="M283" s="4">
        <v>4.0000000000000001E-3</v>
      </c>
      <c r="N283" s="3">
        <v>7000000</v>
      </c>
      <c r="O283" s="4">
        <v>4.0000000000000001E-3</v>
      </c>
      <c r="P283" s="3">
        <v>8000000</v>
      </c>
      <c r="Q283" s="4">
        <v>4.0000000000000001E-3</v>
      </c>
      <c r="R283" s="7">
        <f t="shared" si="57"/>
        <v>0</v>
      </c>
      <c r="S283" s="7">
        <f t="shared" si="58"/>
        <v>1276.498795</v>
      </c>
      <c r="T283" s="7">
        <f t="shared" si="59"/>
        <v>0</v>
      </c>
      <c r="U283" s="7">
        <f t="shared" si="60"/>
        <v>0</v>
      </c>
      <c r="V283" s="7">
        <f t="shared" si="61"/>
        <v>0</v>
      </c>
      <c r="W283" s="7">
        <f t="shared" si="62"/>
        <v>0</v>
      </c>
      <c r="X283" s="3">
        <f t="shared" si="63"/>
        <v>1276.498795</v>
      </c>
      <c r="Y283" s="4">
        <f t="shared" si="64"/>
        <v>6.4999999999999997E-3</v>
      </c>
      <c r="Z283" s="4">
        <f t="shared" si="65"/>
        <v>1.1951897708702746E-5</v>
      </c>
      <c r="AA283" s="8">
        <f t="shared" si="66"/>
        <v>2.022628843011234E-2</v>
      </c>
      <c r="AB283">
        <v>1</v>
      </c>
      <c r="AC283" s="7">
        <f t="shared" si="67"/>
        <v>1657.107544</v>
      </c>
      <c r="AD283" s="7">
        <f t="shared" si="68"/>
        <v>3.0470122858780977</v>
      </c>
      <c r="AE283" s="7">
        <f t="shared" si="69"/>
        <v>2.3471666189418947</v>
      </c>
      <c r="AF283" s="4">
        <f t="shared" si="70"/>
        <v>2.7467446909207585E-5</v>
      </c>
    </row>
    <row r="284" spans="1:32" x14ac:dyDescent="0.25">
      <c r="A284">
        <v>451</v>
      </c>
      <c r="B284" s="7">
        <v>340811.18</v>
      </c>
      <c r="C284">
        <v>7</v>
      </c>
      <c r="D284" t="s">
        <v>14</v>
      </c>
      <c r="E284" s="4">
        <v>6.4999999999999997E-3</v>
      </c>
      <c r="F284" s="3">
        <v>0</v>
      </c>
      <c r="G284" s="3">
        <v>0</v>
      </c>
      <c r="H284" s="3">
        <v>0</v>
      </c>
      <c r="I284" s="4">
        <v>0</v>
      </c>
      <c r="J284" s="3">
        <v>0</v>
      </c>
      <c r="K284" s="4">
        <v>0</v>
      </c>
      <c r="L284" s="3">
        <v>0</v>
      </c>
      <c r="M284" s="4">
        <v>0</v>
      </c>
      <c r="N284" s="3">
        <v>0</v>
      </c>
      <c r="O284" s="4">
        <v>0</v>
      </c>
      <c r="P284" s="3">
        <v>0</v>
      </c>
      <c r="Q284" s="4">
        <v>0</v>
      </c>
      <c r="R284" s="7">
        <f t="shared" si="57"/>
        <v>2215.2726699999998</v>
      </c>
      <c r="S284" s="7">
        <f t="shared" si="58"/>
        <v>0</v>
      </c>
      <c r="T284" s="7">
        <f t="shared" si="59"/>
        <v>0</v>
      </c>
      <c r="U284" s="7">
        <f t="shared" si="60"/>
        <v>0</v>
      </c>
      <c r="V284" s="7">
        <f t="shared" si="61"/>
        <v>0</v>
      </c>
      <c r="W284" s="7">
        <f t="shared" si="62"/>
        <v>0</v>
      </c>
      <c r="X284" s="3">
        <f t="shared" si="63"/>
        <v>2215.2726699999998</v>
      </c>
      <c r="Y284" s="4">
        <f t="shared" si="64"/>
        <v>6.4999999999999997E-3</v>
      </c>
      <c r="Z284" s="4">
        <f t="shared" si="65"/>
        <v>2.0741666543229922E-5</v>
      </c>
      <c r="AA284" s="8">
        <f t="shared" si="66"/>
        <v>2.2337179354247609E-2</v>
      </c>
      <c r="AB284">
        <v>1</v>
      </c>
      <c r="AC284" s="7">
        <f t="shared" si="67"/>
        <v>1772.648944</v>
      </c>
      <c r="AD284" s="7">
        <f t="shared" si="68"/>
        <v>5.6565681991779471</v>
      </c>
      <c r="AE284" s="7">
        <f t="shared" si="69"/>
        <v>7.0689918497647106</v>
      </c>
      <c r="AF284" s="4">
        <f t="shared" si="70"/>
        <v>3.7339033446445798E-5</v>
      </c>
    </row>
    <row r="285" spans="1:32" x14ac:dyDescent="0.25">
      <c r="A285">
        <v>536</v>
      </c>
      <c r="B285" s="7">
        <v>451328.54</v>
      </c>
      <c r="C285">
        <v>27</v>
      </c>
      <c r="D285" t="s">
        <v>14</v>
      </c>
      <c r="E285" s="4">
        <v>6.4999999999999997E-3</v>
      </c>
      <c r="F285" s="3">
        <v>0</v>
      </c>
      <c r="G285" s="3">
        <v>0</v>
      </c>
      <c r="H285" s="3">
        <v>0</v>
      </c>
      <c r="I285" s="4">
        <v>0</v>
      </c>
      <c r="J285" s="3">
        <v>0</v>
      </c>
      <c r="K285" s="4">
        <v>0</v>
      </c>
      <c r="L285" s="3">
        <v>0</v>
      </c>
      <c r="M285" s="4">
        <v>0</v>
      </c>
      <c r="N285" s="3">
        <v>0</v>
      </c>
      <c r="O285" s="4">
        <v>0</v>
      </c>
      <c r="P285" s="3">
        <v>0</v>
      </c>
      <c r="Q285" s="4">
        <v>0</v>
      </c>
      <c r="R285" s="7">
        <f t="shared" si="57"/>
        <v>2933.6355099999996</v>
      </c>
      <c r="S285" s="7">
        <f t="shared" si="58"/>
        <v>0</v>
      </c>
      <c r="T285" s="7">
        <f t="shared" si="59"/>
        <v>0</v>
      </c>
      <c r="U285" s="7">
        <f t="shared" si="60"/>
        <v>0</v>
      </c>
      <c r="V285" s="7">
        <f t="shared" si="61"/>
        <v>0</v>
      </c>
      <c r="W285" s="7">
        <f t="shared" si="62"/>
        <v>0</v>
      </c>
      <c r="X285" s="3">
        <f t="shared" si="63"/>
        <v>2933.6355099999996</v>
      </c>
      <c r="Y285" s="4">
        <f t="shared" si="64"/>
        <v>6.4999999999999997E-3</v>
      </c>
      <c r="Z285" s="4">
        <f t="shared" si="65"/>
        <v>2.7467720038183045E-5</v>
      </c>
      <c r="AA285" s="8">
        <f t="shared" si="66"/>
        <v>0.11409668323552957</v>
      </c>
      <c r="AB285">
        <v>1</v>
      </c>
      <c r="AC285" s="7">
        <f t="shared" si="67"/>
        <v>1861.0628320000001</v>
      </c>
      <c r="AD285" s="7">
        <f t="shared" si="68"/>
        <v>7.8644850527452439</v>
      </c>
      <c r="AE285" s="7">
        <f t="shared" si="69"/>
        <v>12.396965981961896</v>
      </c>
      <c r="AF285" s="4">
        <f t="shared" si="70"/>
        <v>4.4892908910008533E-5</v>
      </c>
    </row>
    <row r="286" spans="1:32" x14ac:dyDescent="0.25">
      <c r="A286">
        <v>494</v>
      </c>
      <c r="B286" s="7">
        <v>400647.05</v>
      </c>
      <c r="C286">
        <v>5</v>
      </c>
      <c r="D286" t="s">
        <v>14</v>
      </c>
      <c r="E286" s="4">
        <v>6.4999999999999997E-3</v>
      </c>
      <c r="F286" s="3">
        <v>0</v>
      </c>
      <c r="G286" s="3">
        <v>0</v>
      </c>
      <c r="H286" s="3">
        <v>0</v>
      </c>
      <c r="I286" s="4">
        <v>0</v>
      </c>
      <c r="J286" s="3">
        <v>0</v>
      </c>
      <c r="K286" s="4">
        <v>0</v>
      </c>
      <c r="L286" s="3">
        <v>0</v>
      </c>
      <c r="M286" s="4">
        <v>0</v>
      </c>
      <c r="N286" s="3">
        <v>0</v>
      </c>
      <c r="O286" s="4">
        <v>0</v>
      </c>
      <c r="P286" s="3">
        <v>0</v>
      </c>
      <c r="Q286" s="4">
        <v>0</v>
      </c>
      <c r="R286" s="7">
        <f t="shared" si="57"/>
        <v>2604.205825</v>
      </c>
      <c r="S286" s="7">
        <f t="shared" si="58"/>
        <v>0</v>
      </c>
      <c r="T286" s="7">
        <f t="shared" si="59"/>
        <v>0</v>
      </c>
      <c r="U286" s="7">
        <f t="shared" si="60"/>
        <v>0</v>
      </c>
      <c r="V286" s="7">
        <f t="shared" si="61"/>
        <v>0</v>
      </c>
      <c r="W286" s="7">
        <f t="shared" si="62"/>
        <v>0</v>
      </c>
      <c r="X286" s="3">
        <f t="shared" si="63"/>
        <v>2604.205825</v>
      </c>
      <c r="Y286" s="4">
        <f t="shared" si="64"/>
        <v>6.5000000000000006E-3</v>
      </c>
      <c r="Z286" s="4">
        <f t="shared" si="65"/>
        <v>2.4383259705942651E-5</v>
      </c>
      <c r="AA286" s="8">
        <f t="shared" si="66"/>
        <v>1.8756353619955882E-2</v>
      </c>
      <c r="AB286">
        <v>1</v>
      </c>
      <c r="AC286" s="7">
        <f t="shared" si="67"/>
        <v>1820.51764</v>
      </c>
      <c r="AD286" s="7">
        <f t="shared" si="68"/>
        <v>6.8292545254415087</v>
      </c>
      <c r="AE286" s="7">
        <f t="shared" si="69"/>
        <v>9.7690810705697899</v>
      </c>
      <c r="AF286" s="4">
        <f t="shared" si="70"/>
        <v>4.142882269072316E-5</v>
      </c>
    </row>
    <row r="287" spans="1:32" x14ac:dyDescent="0.25">
      <c r="A287">
        <v>189</v>
      </c>
      <c r="B287" s="7">
        <v>86204.59</v>
      </c>
      <c r="C287">
        <v>9</v>
      </c>
      <c r="D287" t="s">
        <v>17</v>
      </c>
      <c r="E287" s="4">
        <v>0</v>
      </c>
      <c r="F287" s="3">
        <v>0</v>
      </c>
      <c r="G287" s="3">
        <v>0</v>
      </c>
      <c r="H287" s="3">
        <v>30000</v>
      </c>
      <c r="I287" s="4">
        <v>0.01</v>
      </c>
      <c r="J287" s="3">
        <v>1000000</v>
      </c>
      <c r="K287" s="4">
        <v>5.0000000000000001E-3</v>
      </c>
      <c r="L287" s="3">
        <v>2000000</v>
      </c>
      <c r="M287" s="4">
        <v>5.0000000000000001E-3</v>
      </c>
      <c r="N287" s="3">
        <v>3000000</v>
      </c>
      <c r="O287" s="4">
        <v>5.0000000000000001E-3</v>
      </c>
      <c r="P287" s="3">
        <v>4000000</v>
      </c>
      <c r="Q287" s="4">
        <v>5.0000000000000001E-3</v>
      </c>
      <c r="R287" s="7">
        <f t="shared" si="57"/>
        <v>0</v>
      </c>
      <c r="S287" s="7">
        <f t="shared" si="58"/>
        <v>300</v>
      </c>
      <c r="T287" s="7">
        <f t="shared" si="59"/>
        <v>281.02294999999998</v>
      </c>
      <c r="U287" s="7">
        <f t="shared" si="60"/>
        <v>0</v>
      </c>
      <c r="V287" s="7">
        <f t="shared" si="61"/>
        <v>0</v>
      </c>
      <c r="W287" s="7">
        <f t="shared" si="62"/>
        <v>0</v>
      </c>
      <c r="X287" s="3">
        <f t="shared" si="63"/>
        <v>581.02295000000004</v>
      </c>
      <c r="Y287" s="4">
        <f t="shared" si="64"/>
        <v>6.7400465566856711E-3</v>
      </c>
      <c r="Z287" s="4">
        <f t="shared" si="65"/>
        <v>5.440135855990926E-6</v>
      </c>
      <c r="AA287" s="8">
        <f t="shared" si="66"/>
        <v>7.264226187777903E-3</v>
      </c>
      <c r="AB287">
        <v>1</v>
      </c>
      <c r="AC287" s="7">
        <f t="shared" si="67"/>
        <v>1568.9636720000001</v>
      </c>
      <c r="AD287" s="7">
        <f t="shared" si="68"/>
        <v>1.2663674437571757</v>
      </c>
      <c r="AE287" s="7">
        <f t="shared" si="69"/>
        <v>0.46896468100999683</v>
      </c>
      <c r="AF287" s="4">
        <f t="shared" si="70"/>
        <v>2.013039125604765E-5</v>
      </c>
    </row>
    <row r="288" spans="1:32" x14ac:dyDescent="0.25">
      <c r="A288">
        <v>16</v>
      </c>
      <c r="B288" s="7">
        <v>3232.11</v>
      </c>
      <c r="C288">
        <v>3</v>
      </c>
      <c r="D288" t="s">
        <v>17</v>
      </c>
      <c r="E288" s="4">
        <v>0</v>
      </c>
      <c r="F288" s="3">
        <v>0</v>
      </c>
      <c r="G288" s="3">
        <v>0</v>
      </c>
      <c r="H288" s="3">
        <v>500000</v>
      </c>
      <c r="I288" s="4">
        <v>7.0000000000000001E-3</v>
      </c>
      <c r="J288" s="3">
        <v>1000000</v>
      </c>
      <c r="K288" s="4">
        <v>5.0000000000000001E-3</v>
      </c>
      <c r="L288" s="3">
        <v>2500000</v>
      </c>
      <c r="M288" s="4">
        <v>4.0000000000000001E-3</v>
      </c>
      <c r="N288" s="3">
        <v>5000000</v>
      </c>
      <c r="O288" s="4">
        <v>3.5000000000000001E-3</v>
      </c>
      <c r="P288" s="3">
        <v>7500000</v>
      </c>
      <c r="Q288" s="4">
        <v>3.0000000000000001E-3</v>
      </c>
      <c r="R288" s="7">
        <f t="shared" si="57"/>
        <v>0</v>
      </c>
      <c r="S288" s="7">
        <f t="shared" si="58"/>
        <v>22.624770000000002</v>
      </c>
      <c r="T288" s="7">
        <f t="shared" si="59"/>
        <v>0</v>
      </c>
      <c r="U288" s="7">
        <f t="shared" si="60"/>
        <v>0</v>
      </c>
      <c r="V288" s="7">
        <f t="shared" si="61"/>
        <v>0</v>
      </c>
      <c r="W288" s="7">
        <f t="shared" si="62"/>
        <v>0</v>
      </c>
      <c r="X288" s="3">
        <f t="shared" si="63"/>
        <v>22.624770000000002</v>
      </c>
      <c r="Y288" s="4">
        <f t="shared" si="64"/>
        <v>7.0000000000000001E-3</v>
      </c>
      <c r="Z288" s="4">
        <f t="shared" si="65"/>
        <v>2.1183642145383039E-7</v>
      </c>
      <c r="AA288" s="8">
        <f t="shared" si="66"/>
        <v>9.0787037765927304E-5</v>
      </c>
      <c r="AB288">
        <v>1</v>
      </c>
      <c r="AC288" s="7">
        <f t="shared" si="67"/>
        <v>1502.5856879999999</v>
      </c>
      <c r="AD288" s="7">
        <f t="shared" si="68"/>
        <v>4.5471767867665949E-2</v>
      </c>
      <c r="AE288" s="7">
        <f t="shared" si="69"/>
        <v>6.8467861614513977E-4</v>
      </c>
      <c r="AF288" s="4">
        <f t="shared" si="70"/>
        <v>1.4280592703778983E-5</v>
      </c>
    </row>
    <row r="289" spans="1:32" x14ac:dyDescent="0.25">
      <c r="A289">
        <v>28</v>
      </c>
      <c r="B289" s="7">
        <v>7043.08</v>
      </c>
      <c r="C289">
        <v>13</v>
      </c>
      <c r="D289" t="s">
        <v>14</v>
      </c>
      <c r="E289" s="4">
        <v>7.0000000000000001E-3</v>
      </c>
      <c r="F289" s="3">
        <v>0</v>
      </c>
      <c r="G289" s="3">
        <v>0</v>
      </c>
      <c r="H289" s="3">
        <v>0</v>
      </c>
      <c r="I289" s="4">
        <v>0</v>
      </c>
      <c r="J289" s="3">
        <v>0</v>
      </c>
      <c r="K289" s="4">
        <v>0</v>
      </c>
      <c r="L289" s="3">
        <v>0</v>
      </c>
      <c r="M289" s="4">
        <v>0</v>
      </c>
      <c r="N289" s="3">
        <v>0</v>
      </c>
      <c r="O289" s="4">
        <v>0</v>
      </c>
      <c r="P289" s="3">
        <v>0</v>
      </c>
      <c r="Q289" s="4">
        <v>0</v>
      </c>
      <c r="R289" s="7">
        <f t="shared" si="57"/>
        <v>49.301560000000002</v>
      </c>
      <c r="S289" s="7">
        <f t="shared" si="58"/>
        <v>0</v>
      </c>
      <c r="T289" s="7">
        <f t="shared" si="59"/>
        <v>0</v>
      </c>
      <c r="U289" s="7">
        <f t="shared" si="60"/>
        <v>0</v>
      </c>
      <c r="V289" s="7">
        <f t="shared" si="61"/>
        <v>0</v>
      </c>
      <c r="W289" s="7">
        <f t="shared" si="62"/>
        <v>0</v>
      </c>
      <c r="X289" s="3">
        <f t="shared" si="63"/>
        <v>49.301560000000002</v>
      </c>
      <c r="Y289" s="4">
        <f t="shared" si="64"/>
        <v>7.0000000000000001E-3</v>
      </c>
      <c r="Z289" s="4">
        <f t="shared" si="65"/>
        <v>4.6161203152524013E-7</v>
      </c>
      <c r="AA289" s="8">
        <f t="shared" si="66"/>
        <v>8.5727948711830301E-4</v>
      </c>
      <c r="AB289">
        <v>1</v>
      </c>
      <c r="AC289" s="7">
        <f t="shared" si="67"/>
        <v>1505.634464</v>
      </c>
      <c r="AD289" s="7">
        <f t="shared" si="68"/>
        <v>9.9288426237350846E-2</v>
      </c>
      <c r="AE289" s="7">
        <f t="shared" si="69"/>
        <v>3.2511704669947882E-3</v>
      </c>
      <c r="AF289" s="4">
        <f t="shared" si="70"/>
        <v>1.4558914097858557E-5</v>
      </c>
    </row>
    <row r="290" spans="1:32" x14ac:dyDescent="0.25">
      <c r="A290">
        <v>101</v>
      </c>
      <c r="B290" s="7">
        <v>35106.480000000003</v>
      </c>
      <c r="C290">
        <v>5</v>
      </c>
      <c r="D290" t="s">
        <v>17</v>
      </c>
      <c r="E290" s="4">
        <v>0</v>
      </c>
      <c r="F290" s="3">
        <v>0</v>
      </c>
      <c r="G290" s="3">
        <v>0</v>
      </c>
      <c r="H290" s="3">
        <v>500000</v>
      </c>
      <c r="I290" s="4">
        <v>7.0000000000000001E-3</v>
      </c>
      <c r="J290" s="3">
        <v>3000000</v>
      </c>
      <c r="K290" s="4">
        <v>3.0000000000000001E-3</v>
      </c>
      <c r="L290" s="3">
        <v>5000000</v>
      </c>
      <c r="M290" s="4">
        <v>2E-3</v>
      </c>
      <c r="N290" s="3">
        <v>10000000</v>
      </c>
      <c r="O290" s="4">
        <v>2E-3</v>
      </c>
      <c r="P290" s="3">
        <v>18000000</v>
      </c>
      <c r="Q290" s="4">
        <v>2E-3</v>
      </c>
      <c r="R290" s="7">
        <f t="shared" si="57"/>
        <v>0</v>
      </c>
      <c r="S290" s="7">
        <f t="shared" si="58"/>
        <v>245.74536000000003</v>
      </c>
      <c r="T290" s="7">
        <f t="shared" si="59"/>
        <v>0</v>
      </c>
      <c r="U290" s="7">
        <f t="shared" si="60"/>
        <v>0</v>
      </c>
      <c r="V290" s="7">
        <f t="shared" si="61"/>
        <v>0</v>
      </c>
      <c r="W290" s="7">
        <f t="shared" si="62"/>
        <v>0</v>
      </c>
      <c r="X290" s="3">
        <f t="shared" si="63"/>
        <v>245.74536000000003</v>
      </c>
      <c r="Y290" s="4">
        <f t="shared" si="64"/>
        <v>7.0000000000000001E-3</v>
      </c>
      <c r="Z290" s="4">
        <f t="shared" si="65"/>
        <v>2.3009214083185496E-6</v>
      </c>
      <c r="AA290" s="8">
        <f t="shared" si="66"/>
        <v>1.6435152916561069E-3</v>
      </c>
      <c r="AB290">
        <v>1</v>
      </c>
      <c r="AC290" s="7">
        <f t="shared" si="67"/>
        <v>1528.085184</v>
      </c>
      <c r="AD290" s="7">
        <f t="shared" si="68"/>
        <v>0.50228627337142717</v>
      </c>
      <c r="AE290" s="7">
        <f t="shared" si="69"/>
        <v>8.0777251402707001E-2</v>
      </c>
      <c r="AF290" s="4">
        <f t="shared" si="70"/>
        <v>1.6608430260571099E-5</v>
      </c>
    </row>
    <row r="291" spans="1:32" x14ac:dyDescent="0.25">
      <c r="A291">
        <v>198</v>
      </c>
      <c r="B291" s="7">
        <v>92537.919999999998</v>
      </c>
      <c r="C291">
        <v>2</v>
      </c>
      <c r="D291" t="s">
        <v>17</v>
      </c>
      <c r="E291" s="4">
        <v>0</v>
      </c>
      <c r="F291" s="3">
        <v>0</v>
      </c>
      <c r="G291" s="3">
        <v>0</v>
      </c>
      <c r="H291" s="3">
        <v>100000</v>
      </c>
      <c r="I291" s="4">
        <v>7.0000000000000001E-3</v>
      </c>
      <c r="J291" s="3">
        <v>1000000</v>
      </c>
      <c r="K291" s="4">
        <v>5.0000000000000001E-3</v>
      </c>
      <c r="L291" s="3">
        <v>10000000</v>
      </c>
      <c r="M291" s="4">
        <v>3.0000000000000001E-3</v>
      </c>
      <c r="N291" s="3">
        <v>12000000</v>
      </c>
      <c r="O291" s="4">
        <v>3.0000000000000001E-3</v>
      </c>
      <c r="P291" s="3">
        <v>15000000</v>
      </c>
      <c r="Q291" s="4">
        <v>3.0000000000000001E-3</v>
      </c>
      <c r="R291" s="7">
        <f t="shared" si="57"/>
        <v>0</v>
      </c>
      <c r="S291" s="7">
        <f t="shared" si="58"/>
        <v>647.76544000000001</v>
      </c>
      <c r="T291" s="7">
        <f t="shared" si="59"/>
        <v>0</v>
      </c>
      <c r="U291" s="7">
        <f t="shared" si="60"/>
        <v>0</v>
      </c>
      <c r="V291" s="7">
        <f t="shared" si="61"/>
        <v>0</v>
      </c>
      <c r="W291" s="7">
        <f t="shared" si="62"/>
        <v>0</v>
      </c>
      <c r="X291" s="3">
        <f t="shared" si="63"/>
        <v>647.76544000000001</v>
      </c>
      <c r="Y291" s="4">
        <f t="shared" si="64"/>
        <v>7.0000000000000001E-3</v>
      </c>
      <c r="Z291" s="4">
        <f t="shared" si="65"/>
        <v>6.0650478546772347E-6</v>
      </c>
      <c r="AA291" s="8">
        <f t="shared" si="66"/>
        <v>1.7328708156220671E-3</v>
      </c>
      <c r="AB291">
        <v>1</v>
      </c>
      <c r="AC291" s="7">
        <f t="shared" si="67"/>
        <v>1574.030336</v>
      </c>
      <c r="AD291" s="7">
        <f t="shared" si="68"/>
        <v>1.3637956160790983</v>
      </c>
      <c r="AE291" s="7">
        <f t="shared" si="69"/>
        <v>0.56124691317229358</v>
      </c>
      <c r="AF291" s="4">
        <f t="shared" si="70"/>
        <v>2.0802742586513634E-5</v>
      </c>
    </row>
    <row r="292" spans="1:32" x14ac:dyDescent="0.25">
      <c r="A292">
        <v>236</v>
      </c>
      <c r="B292" s="7">
        <v>123327.6</v>
      </c>
      <c r="C292">
        <v>38</v>
      </c>
      <c r="D292" t="s">
        <v>14</v>
      </c>
      <c r="E292" s="4">
        <v>7.0000000000000001E-3</v>
      </c>
      <c r="F292" s="3">
        <v>0</v>
      </c>
      <c r="G292" s="3">
        <v>0</v>
      </c>
      <c r="H292" s="3">
        <v>0</v>
      </c>
      <c r="I292" s="4">
        <v>0</v>
      </c>
      <c r="J292" s="3">
        <v>0</v>
      </c>
      <c r="K292" s="4">
        <v>0</v>
      </c>
      <c r="L292" s="3">
        <v>0</v>
      </c>
      <c r="M292" s="4">
        <v>0</v>
      </c>
      <c r="N292" s="3">
        <v>0</v>
      </c>
      <c r="O292" s="4">
        <v>0</v>
      </c>
      <c r="P292" s="3">
        <v>0</v>
      </c>
      <c r="Q292" s="4">
        <v>0</v>
      </c>
      <c r="R292" s="7">
        <f t="shared" si="57"/>
        <v>863.29320000000007</v>
      </c>
      <c r="S292" s="7">
        <f t="shared" si="58"/>
        <v>0</v>
      </c>
      <c r="T292" s="7">
        <f t="shared" si="59"/>
        <v>0</v>
      </c>
      <c r="U292" s="7">
        <f t="shared" si="60"/>
        <v>0</v>
      </c>
      <c r="V292" s="7">
        <f t="shared" si="61"/>
        <v>0</v>
      </c>
      <c r="W292" s="7">
        <f t="shared" si="62"/>
        <v>0</v>
      </c>
      <c r="X292" s="3">
        <f t="shared" si="63"/>
        <v>863.29320000000007</v>
      </c>
      <c r="Y292" s="4">
        <f t="shared" si="64"/>
        <v>7.0000000000000001E-3</v>
      </c>
      <c r="Z292" s="4">
        <f t="shared" si="65"/>
        <v>8.0830409393521301E-6</v>
      </c>
      <c r="AA292" s="8">
        <f t="shared" si="66"/>
        <v>4.3879365099340137E-2</v>
      </c>
      <c r="AB292">
        <v>1</v>
      </c>
      <c r="AC292" s="7">
        <f t="shared" si="67"/>
        <v>1838.6620800000001</v>
      </c>
      <c r="AD292" s="7">
        <f t="shared" si="68"/>
        <v>2.1231401237534775</v>
      </c>
      <c r="AE292" s="7">
        <f t="shared" si="69"/>
        <v>0.9968620397520439</v>
      </c>
      <c r="AF292" s="4">
        <f t="shared" si="70"/>
        <v>2.5298490877188246E-5</v>
      </c>
    </row>
    <row r="293" spans="1:32" x14ac:dyDescent="0.25">
      <c r="A293">
        <v>346</v>
      </c>
      <c r="B293" s="7">
        <v>222793.98</v>
      </c>
      <c r="C293">
        <v>4</v>
      </c>
      <c r="D293" t="s">
        <v>17</v>
      </c>
      <c r="E293" s="4">
        <v>0</v>
      </c>
      <c r="F293" s="3">
        <v>0</v>
      </c>
      <c r="G293" s="3">
        <v>0</v>
      </c>
      <c r="H293" s="3">
        <v>500000</v>
      </c>
      <c r="I293" s="4">
        <v>7.0000000000000001E-3</v>
      </c>
      <c r="J293" s="3">
        <v>1000000</v>
      </c>
      <c r="K293" s="4">
        <v>5.0000000000000001E-3</v>
      </c>
      <c r="L293" s="3">
        <v>2500000</v>
      </c>
      <c r="M293" s="4">
        <v>4.0000000000000001E-3</v>
      </c>
      <c r="N293" s="3">
        <v>4000000</v>
      </c>
      <c r="O293" s="4">
        <v>4.0000000000000001E-3</v>
      </c>
      <c r="P293" s="3">
        <v>8000000</v>
      </c>
      <c r="Q293" s="4">
        <v>4.0000000000000001E-3</v>
      </c>
      <c r="R293" s="7">
        <f t="shared" si="57"/>
        <v>0</v>
      </c>
      <c r="S293" s="7">
        <f t="shared" si="58"/>
        <v>1559.5578600000001</v>
      </c>
      <c r="T293" s="7">
        <f t="shared" si="59"/>
        <v>0</v>
      </c>
      <c r="U293" s="7">
        <f t="shared" si="60"/>
        <v>0</v>
      </c>
      <c r="V293" s="7">
        <f t="shared" si="61"/>
        <v>0</v>
      </c>
      <c r="W293" s="7">
        <f t="shared" si="62"/>
        <v>0</v>
      </c>
      <c r="X293" s="3">
        <f t="shared" si="63"/>
        <v>1559.5578600000001</v>
      </c>
      <c r="Y293" s="4">
        <f t="shared" si="64"/>
        <v>7.0000000000000001E-3</v>
      </c>
      <c r="Z293" s="4">
        <f t="shared" si="65"/>
        <v>1.4602188491312567E-5</v>
      </c>
      <c r="AA293" s="8">
        <f t="shared" si="66"/>
        <v>8.3441077093214661E-3</v>
      </c>
      <c r="AB293">
        <v>1</v>
      </c>
      <c r="AC293" s="7">
        <f t="shared" si="67"/>
        <v>1678.2351840000001</v>
      </c>
      <c r="AD293" s="7">
        <f t="shared" si="68"/>
        <v>3.5008437842172326</v>
      </c>
      <c r="AE293" s="7">
        <f t="shared" si="69"/>
        <v>3.2532796906897223</v>
      </c>
      <c r="AF293" s="4">
        <f t="shared" si="70"/>
        <v>3.031555643876443E-5</v>
      </c>
    </row>
    <row r="294" spans="1:32" x14ac:dyDescent="0.25">
      <c r="A294">
        <v>395</v>
      </c>
      <c r="B294" s="7">
        <v>277538.5</v>
      </c>
      <c r="C294">
        <v>111</v>
      </c>
      <c r="D294" t="s">
        <v>17</v>
      </c>
      <c r="E294" s="4">
        <v>0</v>
      </c>
      <c r="F294" s="3">
        <v>0</v>
      </c>
      <c r="G294" s="3">
        <v>0</v>
      </c>
      <c r="H294" s="3">
        <v>500000</v>
      </c>
      <c r="I294" s="4">
        <v>7.0000000000000001E-3</v>
      </c>
      <c r="J294" s="3">
        <v>999999</v>
      </c>
      <c r="K294" s="4">
        <v>3.0000000000000001E-3</v>
      </c>
      <c r="L294" s="3">
        <v>2000000</v>
      </c>
      <c r="M294" s="4">
        <v>3.0000000000000001E-3</v>
      </c>
      <c r="N294" s="3">
        <v>4000000</v>
      </c>
      <c r="O294" s="4">
        <v>3.0000000000000001E-3</v>
      </c>
      <c r="P294" s="3">
        <v>8000000</v>
      </c>
      <c r="Q294" s="4">
        <v>3.0000000000000001E-3</v>
      </c>
      <c r="R294" s="7">
        <f t="shared" si="57"/>
        <v>0</v>
      </c>
      <c r="S294" s="7">
        <f t="shared" si="58"/>
        <v>1942.7695000000001</v>
      </c>
      <c r="T294" s="7">
        <f t="shared" si="59"/>
        <v>0</v>
      </c>
      <c r="U294" s="7">
        <f t="shared" si="60"/>
        <v>0</v>
      </c>
      <c r="V294" s="7">
        <f t="shared" si="61"/>
        <v>0</v>
      </c>
      <c r="W294" s="7">
        <f t="shared" si="62"/>
        <v>0</v>
      </c>
      <c r="X294" s="3">
        <f t="shared" si="63"/>
        <v>1942.7695000000001</v>
      </c>
      <c r="Y294" s="4">
        <f t="shared" si="64"/>
        <v>7.0000000000000001E-3</v>
      </c>
      <c r="Z294" s="4">
        <f t="shared" si="65"/>
        <v>1.8190210932073447E-5</v>
      </c>
      <c r="AA294" s="8">
        <f t="shared" si="66"/>
        <v>0.28844477335145036</v>
      </c>
      <c r="AB294">
        <v>1</v>
      </c>
      <c r="AC294" s="7">
        <f t="shared" si="67"/>
        <v>4152.0308000000005</v>
      </c>
      <c r="AD294" s="7">
        <f t="shared" si="68"/>
        <v>10.789473721209381</v>
      </c>
      <c r="AE294" s="7">
        <f t="shared" si="69"/>
        <v>5.0484838567712664</v>
      </c>
      <c r="AF294" s="4">
        <f t="shared" si="70"/>
        <v>5.7065803764092721E-5</v>
      </c>
    </row>
    <row r="295" spans="1:32" x14ac:dyDescent="0.25">
      <c r="A295">
        <v>463</v>
      </c>
      <c r="B295" s="7">
        <v>353280.26</v>
      </c>
      <c r="C295">
        <v>21</v>
      </c>
      <c r="D295" t="s">
        <v>17</v>
      </c>
      <c r="E295" s="4">
        <v>0</v>
      </c>
      <c r="F295" s="3">
        <v>0</v>
      </c>
      <c r="G295" s="3">
        <v>0</v>
      </c>
      <c r="H295" s="3">
        <v>750000</v>
      </c>
      <c r="I295" s="4">
        <v>7.0000000000000001E-3</v>
      </c>
      <c r="J295" s="3">
        <v>999999999</v>
      </c>
      <c r="K295" s="4">
        <v>3.0000000000000001E-3</v>
      </c>
      <c r="L295" s="3">
        <v>3000000</v>
      </c>
      <c r="M295" s="4">
        <v>3.0000000000000001E-3</v>
      </c>
      <c r="N295" s="3">
        <v>6000000</v>
      </c>
      <c r="O295" s="4">
        <v>3.0000000000000001E-3</v>
      </c>
      <c r="P295" s="3">
        <v>12000000</v>
      </c>
      <c r="Q295" s="4">
        <v>3.0000000000000001E-3</v>
      </c>
      <c r="R295" s="7">
        <f t="shared" si="57"/>
        <v>0</v>
      </c>
      <c r="S295" s="7">
        <f t="shared" si="58"/>
        <v>2472.96182</v>
      </c>
      <c r="T295" s="7">
        <f t="shared" si="59"/>
        <v>0</v>
      </c>
      <c r="U295" s="7">
        <f t="shared" si="60"/>
        <v>0</v>
      </c>
      <c r="V295" s="7">
        <f t="shared" si="61"/>
        <v>0</v>
      </c>
      <c r="W295" s="7">
        <f t="shared" si="62"/>
        <v>0</v>
      </c>
      <c r="X295" s="3">
        <f t="shared" si="63"/>
        <v>2472.96182</v>
      </c>
      <c r="Y295" s="4">
        <f t="shared" si="64"/>
        <v>7.0000000000000001E-3</v>
      </c>
      <c r="Z295" s="4">
        <f t="shared" si="65"/>
        <v>2.3154418026824204E-5</v>
      </c>
      <c r="AA295" s="8">
        <f t="shared" si="66"/>
        <v>6.9463254080472617E-2</v>
      </c>
      <c r="AB295">
        <v>1</v>
      </c>
      <c r="AC295" s="7">
        <f t="shared" si="67"/>
        <v>1782.624208</v>
      </c>
      <c r="AD295" s="7">
        <f t="shared" si="68"/>
        <v>5.8965180138240596</v>
      </c>
      <c r="AE295" s="7">
        <f t="shared" si="69"/>
        <v>8.1799988206651424</v>
      </c>
      <c r="AF295" s="4">
        <f t="shared" si="70"/>
        <v>3.9845183635477398E-5</v>
      </c>
    </row>
    <row r="296" spans="1:32" x14ac:dyDescent="0.25">
      <c r="A296">
        <v>468</v>
      </c>
      <c r="B296" s="7">
        <v>361996.28</v>
      </c>
      <c r="C296">
        <v>21</v>
      </c>
      <c r="D296" t="s">
        <v>17</v>
      </c>
      <c r="E296" s="4">
        <v>0</v>
      </c>
      <c r="F296" s="3">
        <v>0</v>
      </c>
      <c r="G296" s="3">
        <v>0</v>
      </c>
      <c r="H296" s="3">
        <v>500000</v>
      </c>
      <c r="I296" s="4">
        <v>7.0000000000000001E-3</v>
      </c>
      <c r="J296" s="3">
        <v>1000000</v>
      </c>
      <c r="K296" s="4">
        <v>5.0000000000000001E-3</v>
      </c>
      <c r="L296" s="3">
        <v>2500001</v>
      </c>
      <c r="M296" s="4">
        <v>4.0000000000000001E-3</v>
      </c>
      <c r="N296" s="3">
        <v>4000000</v>
      </c>
      <c r="O296" s="4">
        <v>4.0000000000000001E-3</v>
      </c>
      <c r="P296" s="3">
        <v>8000000</v>
      </c>
      <c r="Q296" s="4">
        <v>4.0000000000000001E-3</v>
      </c>
      <c r="R296" s="7">
        <f t="shared" si="57"/>
        <v>0</v>
      </c>
      <c r="S296" s="7">
        <f t="shared" si="58"/>
        <v>2533.9739600000003</v>
      </c>
      <c r="T296" s="7">
        <f t="shared" si="59"/>
        <v>0</v>
      </c>
      <c r="U296" s="7">
        <f t="shared" si="60"/>
        <v>0</v>
      </c>
      <c r="V296" s="7">
        <f t="shared" si="61"/>
        <v>0</v>
      </c>
      <c r="W296" s="7">
        <f t="shared" si="62"/>
        <v>0</v>
      </c>
      <c r="X296" s="3">
        <f t="shared" si="63"/>
        <v>2533.9739600000003</v>
      </c>
      <c r="Y296" s="4">
        <f t="shared" si="64"/>
        <v>7.0000000000000001E-3</v>
      </c>
      <c r="Z296" s="4">
        <f t="shared" si="65"/>
        <v>2.372567658118034E-5</v>
      </c>
      <c r="AA296" s="8">
        <f t="shared" si="66"/>
        <v>7.1177029743541023E-2</v>
      </c>
      <c r="AB296">
        <v>1</v>
      </c>
      <c r="AC296" s="7">
        <f t="shared" si="67"/>
        <v>1789.5970240000001</v>
      </c>
      <c r="AD296" s="7">
        <f t="shared" si="68"/>
        <v>6.0656286002952626</v>
      </c>
      <c r="AE296" s="7">
        <f t="shared" si="69"/>
        <v>8.5886066628704025</v>
      </c>
      <c r="AF296" s="4">
        <f t="shared" si="70"/>
        <v>4.0481728881759949E-5</v>
      </c>
    </row>
    <row r="297" spans="1:32" x14ac:dyDescent="0.25">
      <c r="A297">
        <v>540</v>
      </c>
      <c r="B297" s="7">
        <v>456754.61</v>
      </c>
      <c r="C297">
        <v>14</v>
      </c>
      <c r="D297" t="s">
        <v>19</v>
      </c>
      <c r="E297" s="4">
        <v>0</v>
      </c>
      <c r="F297" s="3">
        <v>0</v>
      </c>
      <c r="G297" s="3">
        <v>2000</v>
      </c>
      <c r="H297" s="3">
        <v>1000000</v>
      </c>
      <c r="I297" s="4">
        <v>7.0000000000000001E-3</v>
      </c>
      <c r="J297" s="3">
        <v>5000000</v>
      </c>
      <c r="K297" s="4">
        <v>4.4999999999999997E-3</v>
      </c>
      <c r="L297" s="3">
        <v>10000000</v>
      </c>
      <c r="M297" s="4">
        <v>2.5000000000000001E-3</v>
      </c>
      <c r="N297" s="3">
        <v>20000000</v>
      </c>
      <c r="O297" s="4">
        <v>2.5000000000000001E-3</v>
      </c>
      <c r="P297" s="3">
        <v>30000000</v>
      </c>
      <c r="Q297" s="4">
        <v>2.5000000000000001E-3</v>
      </c>
      <c r="R297" s="7">
        <f t="shared" si="57"/>
        <v>0</v>
      </c>
      <c r="S297" s="7">
        <f t="shared" si="58"/>
        <v>3197.2822700000002</v>
      </c>
      <c r="T297" s="7">
        <f t="shared" si="59"/>
        <v>0</v>
      </c>
      <c r="U297" s="7">
        <f t="shared" si="60"/>
        <v>0</v>
      </c>
      <c r="V297" s="7">
        <f t="shared" si="61"/>
        <v>0</v>
      </c>
      <c r="W297" s="7">
        <f t="shared" si="62"/>
        <v>0</v>
      </c>
      <c r="X297" s="3">
        <f t="shared" si="63"/>
        <v>3197.2822700000002</v>
      </c>
      <c r="Y297" s="4">
        <f t="shared" si="64"/>
        <v>7.0000000000000001E-3</v>
      </c>
      <c r="Z297" s="4">
        <f t="shared" si="65"/>
        <v>2.9936252808518253E-5</v>
      </c>
      <c r="AA297" s="8">
        <f t="shared" si="66"/>
        <v>5.9872505617036498E-2</v>
      </c>
      <c r="AB297">
        <v>1</v>
      </c>
      <c r="AC297" s="7">
        <f t="shared" si="67"/>
        <v>1865.4036879999999</v>
      </c>
      <c r="AD297" s="7">
        <f t="shared" si="68"/>
        <v>7.9775994848443288</v>
      </c>
      <c r="AE297" s="7">
        <f t="shared" si="69"/>
        <v>13.673521476416159</v>
      </c>
      <c r="AF297" s="4">
        <f t="shared" si="70"/>
        <v>4.7402085249365053E-5</v>
      </c>
    </row>
    <row r="298" spans="1:32" x14ac:dyDescent="0.25">
      <c r="A298">
        <v>122</v>
      </c>
      <c r="B298" s="7">
        <v>47560.27</v>
      </c>
      <c r="C298">
        <v>12</v>
      </c>
      <c r="D298" t="s">
        <v>14</v>
      </c>
      <c r="E298" s="4">
        <v>7.4999999999999997E-3</v>
      </c>
      <c r="F298" s="3">
        <v>0</v>
      </c>
      <c r="G298" s="3">
        <v>0</v>
      </c>
      <c r="H298" s="3">
        <v>0</v>
      </c>
      <c r="I298" s="4">
        <v>0</v>
      </c>
      <c r="J298" s="3">
        <v>0</v>
      </c>
      <c r="K298" s="4">
        <v>0</v>
      </c>
      <c r="L298" s="3">
        <v>0</v>
      </c>
      <c r="M298" s="4">
        <v>0</v>
      </c>
      <c r="N298" s="3">
        <v>0</v>
      </c>
      <c r="O298" s="4">
        <v>0</v>
      </c>
      <c r="P298" s="3">
        <v>0</v>
      </c>
      <c r="Q298" s="4">
        <v>0</v>
      </c>
      <c r="R298" s="7">
        <f t="shared" si="57"/>
        <v>356.70202499999994</v>
      </c>
      <c r="S298" s="7">
        <f t="shared" si="58"/>
        <v>0</v>
      </c>
      <c r="T298" s="7">
        <f t="shared" si="59"/>
        <v>0</v>
      </c>
      <c r="U298" s="7">
        <f t="shared" si="60"/>
        <v>0</v>
      </c>
      <c r="V298" s="7">
        <f t="shared" si="61"/>
        <v>0</v>
      </c>
      <c r="W298" s="7">
        <f t="shared" si="62"/>
        <v>0</v>
      </c>
      <c r="X298" s="3">
        <f t="shared" si="63"/>
        <v>356.70202499999994</v>
      </c>
      <c r="Y298" s="4">
        <f t="shared" si="64"/>
        <v>7.4999999999999989E-3</v>
      </c>
      <c r="Z298" s="4">
        <f t="shared" si="65"/>
        <v>3.3398120953863721E-6</v>
      </c>
      <c r="AA298" s="8">
        <f t="shared" si="66"/>
        <v>5.3436993526181963E-3</v>
      </c>
      <c r="AB298">
        <v>1</v>
      </c>
      <c r="AC298" s="7">
        <f t="shared" si="67"/>
        <v>1538.0482159999999</v>
      </c>
      <c r="AD298" s="7">
        <f t="shared" si="68"/>
        <v>0.68490560467789763</v>
      </c>
      <c r="AE298" s="7">
        <f t="shared" si="69"/>
        <v>0.15884236500584159</v>
      </c>
      <c r="AF298" s="4">
        <f t="shared" si="70"/>
        <v>1.7740605124481827E-5</v>
      </c>
    </row>
    <row r="299" spans="1:32" x14ac:dyDescent="0.25">
      <c r="A299">
        <v>399</v>
      </c>
      <c r="B299" s="7">
        <v>283785.19</v>
      </c>
      <c r="C299">
        <v>8</v>
      </c>
      <c r="D299" t="s">
        <v>14</v>
      </c>
      <c r="E299" s="4">
        <v>7.4999999999999997E-3</v>
      </c>
      <c r="F299" s="3">
        <v>0</v>
      </c>
      <c r="G299" s="3">
        <v>0</v>
      </c>
      <c r="H299" s="3">
        <v>0</v>
      </c>
      <c r="I299" s="4">
        <v>0</v>
      </c>
      <c r="J299" s="3">
        <v>0</v>
      </c>
      <c r="K299" s="4">
        <v>0</v>
      </c>
      <c r="L299" s="3">
        <v>0</v>
      </c>
      <c r="M299" s="4">
        <v>0</v>
      </c>
      <c r="N299" s="3">
        <v>0</v>
      </c>
      <c r="O299" s="4">
        <v>0</v>
      </c>
      <c r="P299" s="3">
        <v>0</v>
      </c>
      <c r="Q299" s="4">
        <v>0</v>
      </c>
      <c r="R299" s="7">
        <f t="shared" si="57"/>
        <v>2128.3889249999997</v>
      </c>
      <c r="S299" s="7">
        <f t="shared" si="58"/>
        <v>0</v>
      </c>
      <c r="T299" s="7">
        <f t="shared" si="59"/>
        <v>0</v>
      </c>
      <c r="U299" s="7">
        <f t="shared" si="60"/>
        <v>0</v>
      </c>
      <c r="V299" s="7">
        <f t="shared" si="61"/>
        <v>0</v>
      </c>
      <c r="W299" s="7">
        <f t="shared" si="62"/>
        <v>0</v>
      </c>
      <c r="X299" s="3">
        <f t="shared" si="63"/>
        <v>2128.3889249999997</v>
      </c>
      <c r="Y299" s="4">
        <f t="shared" si="64"/>
        <v>7.4999999999999989E-3</v>
      </c>
      <c r="Z299" s="4">
        <f t="shared" si="65"/>
        <v>1.9928171350867431E-5</v>
      </c>
      <c r="AA299" s="8">
        <f t="shared" si="66"/>
        <v>2.125671610759193E-2</v>
      </c>
      <c r="AB299">
        <v>1</v>
      </c>
      <c r="AC299" s="7">
        <f t="shared" si="67"/>
        <v>1727.0281520000001</v>
      </c>
      <c r="AD299" s="7">
        <f t="shared" si="68"/>
        <v>4.588868392110391</v>
      </c>
      <c r="AE299" s="7">
        <f t="shared" si="69"/>
        <v>5.6553198931584712</v>
      </c>
      <c r="AF299" s="4">
        <f t="shared" si="70"/>
        <v>3.6098389367214204E-5</v>
      </c>
    </row>
    <row r="300" spans="1:32" x14ac:dyDescent="0.25">
      <c r="A300">
        <v>404</v>
      </c>
      <c r="B300" s="7">
        <v>286116.59000000003</v>
      </c>
      <c r="C300">
        <v>13</v>
      </c>
      <c r="D300" t="s">
        <v>14</v>
      </c>
      <c r="E300" s="4">
        <v>7.4999999999999997E-3</v>
      </c>
      <c r="F300" s="3">
        <v>0</v>
      </c>
      <c r="G300" s="3">
        <v>0</v>
      </c>
      <c r="H300" s="3">
        <v>0</v>
      </c>
      <c r="I300" s="4">
        <v>0</v>
      </c>
      <c r="J300" s="3">
        <v>0</v>
      </c>
      <c r="K300" s="4">
        <v>0</v>
      </c>
      <c r="L300" s="3">
        <v>0</v>
      </c>
      <c r="M300" s="4">
        <v>0</v>
      </c>
      <c r="N300" s="3">
        <v>0</v>
      </c>
      <c r="O300" s="4">
        <v>0</v>
      </c>
      <c r="P300" s="3">
        <v>0</v>
      </c>
      <c r="Q300" s="4">
        <v>0</v>
      </c>
      <c r="R300" s="7">
        <f t="shared" si="57"/>
        <v>2145.874425</v>
      </c>
      <c r="S300" s="7">
        <f t="shared" si="58"/>
        <v>0</v>
      </c>
      <c r="T300" s="7">
        <f t="shared" si="59"/>
        <v>0</v>
      </c>
      <c r="U300" s="7">
        <f t="shared" si="60"/>
        <v>0</v>
      </c>
      <c r="V300" s="7">
        <f t="shared" si="61"/>
        <v>0</v>
      </c>
      <c r="W300" s="7">
        <f t="shared" si="62"/>
        <v>0</v>
      </c>
      <c r="X300" s="3">
        <f t="shared" si="63"/>
        <v>2145.874425</v>
      </c>
      <c r="Y300" s="4">
        <f t="shared" si="64"/>
        <v>7.4999999999999989E-3</v>
      </c>
      <c r="Z300" s="4">
        <f t="shared" si="65"/>
        <v>2.0091888628317365E-5</v>
      </c>
      <c r="AA300" s="8">
        <f t="shared" si="66"/>
        <v>3.4825940289083437E-2</v>
      </c>
      <c r="AB300">
        <v>1</v>
      </c>
      <c r="AC300" s="7">
        <f t="shared" si="67"/>
        <v>1728.893272</v>
      </c>
      <c r="AD300" s="7">
        <f t="shared" si="68"/>
        <v>4.6315641428361607</v>
      </c>
      <c r="AE300" s="7">
        <f t="shared" si="69"/>
        <v>5.7486226609939424</v>
      </c>
      <c r="AF300" s="4">
        <f t="shared" si="70"/>
        <v>3.627956982092546E-5</v>
      </c>
    </row>
    <row r="301" spans="1:32" x14ac:dyDescent="0.25">
      <c r="A301">
        <v>9</v>
      </c>
      <c r="B301" s="7">
        <v>1435.7</v>
      </c>
      <c r="C301">
        <v>3</v>
      </c>
      <c r="D301" t="s">
        <v>14</v>
      </c>
      <c r="E301" s="4">
        <v>7.4999999999999997E-3</v>
      </c>
      <c r="F301" s="3">
        <v>0</v>
      </c>
      <c r="G301" s="3">
        <v>0</v>
      </c>
      <c r="H301" s="3">
        <v>0</v>
      </c>
      <c r="I301" s="4">
        <v>0</v>
      </c>
      <c r="J301" s="3">
        <v>0</v>
      </c>
      <c r="K301" s="4">
        <v>0</v>
      </c>
      <c r="L301" s="3">
        <v>0</v>
      </c>
      <c r="M301" s="4">
        <v>0</v>
      </c>
      <c r="N301" s="3">
        <v>0</v>
      </c>
      <c r="O301" s="4">
        <v>0</v>
      </c>
      <c r="P301" s="3">
        <v>0</v>
      </c>
      <c r="Q301" s="4">
        <v>0</v>
      </c>
      <c r="R301" s="7">
        <f t="shared" si="57"/>
        <v>10.767749999999999</v>
      </c>
      <c r="S301" s="7">
        <f t="shared" si="58"/>
        <v>0</v>
      </c>
      <c r="T301" s="7">
        <f t="shared" si="59"/>
        <v>0</v>
      </c>
      <c r="U301" s="7">
        <f t="shared" si="60"/>
        <v>0</v>
      </c>
      <c r="V301" s="7">
        <f t="shared" si="61"/>
        <v>0</v>
      </c>
      <c r="W301" s="7">
        <f t="shared" si="62"/>
        <v>0</v>
      </c>
      <c r="X301" s="3">
        <f t="shared" si="63"/>
        <v>10.767749999999999</v>
      </c>
      <c r="Y301" s="4">
        <f t="shared" si="64"/>
        <v>7.4999999999999997E-3</v>
      </c>
      <c r="Z301" s="4">
        <f t="shared" si="65"/>
        <v>1.0081877637251041E-7</v>
      </c>
      <c r="AA301" s="8">
        <f t="shared" si="66"/>
        <v>4.0327510549004165E-5</v>
      </c>
      <c r="AB301">
        <v>1</v>
      </c>
      <c r="AC301" s="7">
        <f t="shared" si="67"/>
        <v>1501.1485600000001</v>
      </c>
      <c r="AD301" s="7">
        <f t="shared" si="68"/>
        <v>2.0179194796340803E-2</v>
      </c>
      <c r="AE301" s="7">
        <f t="shared" si="69"/>
        <v>1.4474551723801319E-4</v>
      </c>
      <c r="AF301" s="4">
        <f t="shared" si="70"/>
        <v>1.4156119184773155E-5</v>
      </c>
    </row>
    <row r="302" spans="1:32" x14ac:dyDescent="0.25">
      <c r="A302">
        <v>39</v>
      </c>
      <c r="B302" s="7">
        <v>11543.22</v>
      </c>
      <c r="C302">
        <v>14</v>
      </c>
      <c r="D302" t="s">
        <v>14</v>
      </c>
      <c r="E302" s="4">
        <v>7.4999999999999997E-3</v>
      </c>
      <c r="F302" s="3">
        <v>0</v>
      </c>
      <c r="G302" s="3">
        <v>0</v>
      </c>
      <c r="H302" s="3">
        <v>0</v>
      </c>
      <c r="I302" s="4">
        <v>0</v>
      </c>
      <c r="J302" s="3">
        <v>0</v>
      </c>
      <c r="K302" s="4">
        <v>0</v>
      </c>
      <c r="L302" s="3">
        <v>0</v>
      </c>
      <c r="M302" s="4">
        <v>0</v>
      </c>
      <c r="N302" s="3">
        <v>0</v>
      </c>
      <c r="O302" s="4">
        <v>0</v>
      </c>
      <c r="P302" s="3">
        <v>0</v>
      </c>
      <c r="Q302" s="4">
        <v>0</v>
      </c>
      <c r="R302" s="7">
        <f t="shared" si="57"/>
        <v>86.574149999999989</v>
      </c>
      <c r="S302" s="7">
        <f t="shared" si="58"/>
        <v>0</v>
      </c>
      <c r="T302" s="7">
        <f t="shared" si="59"/>
        <v>0</v>
      </c>
      <c r="U302" s="7">
        <f t="shared" si="60"/>
        <v>0</v>
      </c>
      <c r="V302" s="7">
        <f t="shared" si="61"/>
        <v>0</v>
      </c>
      <c r="W302" s="7">
        <f t="shared" si="62"/>
        <v>0</v>
      </c>
      <c r="X302" s="3">
        <f t="shared" si="63"/>
        <v>86.574149999999989</v>
      </c>
      <c r="Y302" s="4">
        <f t="shared" si="64"/>
        <v>7.4999999999999997E-3</v>
      </c>
      <c r="Z302" s="4">
        <f t="shared" si="65"/>
        <v>8.1059644479953296E-7</v>
      </c>
      <c r="AA302" s="8">
        <f t="shared" si="66"/>
        <v>1.5131133636257948E-3</v>
      </c>
      <c r="AB302">
        <v>1</v>
      </c>
      <c r="AC302" s="7">
        <f t="shared" si="67"/>
        <v>1509.2345760000001</v>
      </c>
      <c r="AD302" s="7">
        <f t="shared" si="68"/>
        <v>0.16311735755655074</v>
      </c>
      <c r="AE302" s="7">
        <f t="shared" si="69"/>
        <v>9.356893093538864E-3</v>
      </c>
      <c r="AF302" s="4">
        <f t="shared" si="70"/>
        <v>1.4941606471165723E-5</v>
      </c>
    </row>
    <row r="303" spans="1:32" x14ac:dyDescent="0.25">
      <c r="A303">
        <v>51</v>
      </c>
      <c r="B303" s="7">
        <v>14269.82</v>
      </c>
      <c r="C303">
        <v>7</v>
      </c>
      <c r="D303" t="s">
        <v>14</v>
      </c>
      <c r="E303" s="4">
        <v>7.4999999999999997E-3</v>
      </c>
      <c r="F303" s="3">
        <v>0</v>
      </c>
      <c r="G303" s="3">
        <v>0</v>
      </c>
      <c r="H303" s="3">
        <v>0</v>
      </c>
      <c r="I303" s="4">
        <v>0</v>
      </c>
      <c r="J303" s="3">
        <v>0</v>
      </c>
      <c r="K303" s="4">
        <v>0</v>
      </c>
      <c r="L303" s="3">
        <v>0</v>
      </c>
      <c r="M303" s="4">
        <v>0</v>
      </c>
      <c r="N303" s="3">
        <v>0</v>
      </c>
      <c r="O303" s="4">
        <v>0</v>
      </c>
      <c r="P303" s="3">
        <v>0</v>
      </c>
      <c r="Q303" s="4">
        <v>0</v>
      </c>
      <c r="R303" s="7">
        <f t="shared" si="57"/>
        <v>107.02364999999999</v>
      </c>
      <c r="S303" s="7">
        <f t="shared" si="58"/>
        <v>0</v>
      </c>
      <c r="T303" s="7">
        <f t="shared" si="59"/>
        <v>0</v>
      </c>
      <c r="U303" s="7">
        <f t="shared" si="60"/>
        <v>0</v>
      </c>
      <c r="V303" s="7">
        <f t="shared" si="61"/>
        <v>0</v>
      </c>
      <c r="W303" s="7">
        <f t="shared" si="62"/>
        <v>0</v>
      </c>
      <c r="X303" s="3">
        <f t="shared" si="63"/>
        <v>107.02364999999999</v>
      </c>
      <c r="Y303" s="4">
        <f t="shared" si="64"/>
        <v>7.4999999999999997E-3</v>
      </c>
      <c r="Z303" s="4">
        <f t="shared" si="65"/>
        <v>1.0020657459469081E-6</v>
      </c>
      <c r="AA303" s="8">
        <f t="shared" si="66"/>
        <v>9.3526136288378102E-4</v>
      </c>
      <c r="AB303">
        <v>1</v>
      </c>
      <c r="AC303" s="7">
        <f t="shared" si="67"/>
        <v>1511.4158560000001</v>
      </c>
      <c r="AD303" s="7">
        <f t="shared" si="68"/>
        <v>0.20193840762381665</v>
      </c>
      <c r="AE303" s="7">
        <f t="shared" si="69"/>
        <v>1.4299297822828108E-2</v>
      </c>
      <c r="AF303" s="4">
        <f t="shared" si="70"/>
        <v>1.5153499164435486E-5</v>
      </c>
    </row>
    <row r="304" spans="1:32" x14ac:dyDescent="0.25">
      <c r="A304">
        <v>59</v>
      </c>
      <c r="B304" s="7">
        <v>16491.75</v>
      </c>
      <c r="C304">
        <v>27</v>
      </c>
      <c r="D304" t="s">
        <v>14</v>
      </c>
      <c r="E304" s="4">
        <v>7.4999999999999997E-3</v>
      </c>
      <c r="F304" s="3">
        <v>0</v>
      </c>
      <c r="G304" s="3">
        <v>0</v>
      </c>
      <c r="H304" s="3">
        <v>0</v>
      </c>
      <c r="I304" s="4">
        <v>0</v>
      </c>
      <c r="J304" s="3">
        <v>0</v>
      </c>
      <c r="K304" s="4">
        <v>0</v>
      </c>
      <c r="L304" s="3">
        <v>0</v>
      </c>
      <c r="M304" s="4">
        <v>0</v>
      </c>
      <c r="N304" s="3">
        <v>0</v>
      </c>
      <c r="O304" s="4">
        <v>0</v>
      </c>
      <c r="P304" s="3">
        <v>0</v>
      </c>
      <c r="Q304" s="4">
        <v>0</v>
      </c>
      <c r="R304" s="7">
        <f t="shared" si="57"/>
        <v>123.688125</v>
      </c>
      <c r="S304" s="7">
        <f t="shared" si="58"/>
        <v>0</v>
      </c>
      <c r="T304" s="7">
        <f t="shared" si="59"/>
        <v>0</v>
      </c>
      <c r="U304" s="7">
        <f t="shared" si="60"/>
        <v>0</v>
      </c>
      <c r="V304" s="7">
        <f t="shared" si="61"/>
        <v>0</v>
      </c>
      <c r="W304" s="7">
        <f t="shared" si="62"/>
        <v>0</v>
      </c>
      <c r="X304" s="3">
        <f t="shared" si="63"/>
        <v>123.688125</v>
      </c>
      <c r="Y304" s="4">
        <f t="shared" si="64"/>
        <v>7.4999999999999997E-3</v>
      </c>
      <c r="Z304" s="4">
        <f t="shared" si="65"/>
        <v>1.1580957409217444E-6</v>
      </c>
      <c r="AA304" s="8">
        <f t="shared" si="66"/>
        <v>4.1691446673182801E-3</v>
      </c>
      <c r="AB304">
        <v>1</v>
      </c>
      <c r="AC304" s="7">
        <f t="shared" si="67"/>
        <v>1513.1934000000001</v>
      </c>
      <c r="AD304" s="7">
        <f t="shared" si="68"/>
        <v>0.23365637756411917</v>
      </c>
      <c r="AE304" s="7">
        <f t="shared" si="69"/>
        <v>1.9099025435346178E-2</v>
      </c>
      <c r="AF304" s="4">
        <f t="shared" si="70"/>
        <v>1.5326172358874306E-5</v>
      </c>
    </row>
    <row r="305" spans="1:32" x14ac:dyDescent="0.25">
      <c r="A305">
        <v>80</v>
      </c>
      <c r="B305" s="7">
        <v>25780.720000000001</v>
      </c>
      <c r="C305">
        <v>4</v>
      </c>
      <c r="D305" t="s">
        <v>14</v>
      </c>
      <c r="E305" s="4">
        <v>7.4999999999999997E-3</v>
      </c>
      <c r="F305" s="3">
        <v>0</v>
      </c>
      <c r="G305" s="3">
        <v>0</v>
      </c>
      <c r="H305" s="3">
        <v>0</v>
      </c>
      <c r="I305" s="4">
        <v>0</v>
      </c>
      <c r="J305" s="3">
        <v>0</v>
      </c>
      <c r="K305" s="4">
        <v>0</v>
      </c>
      <c r="L305" s="3">
        <v>0</v>
      </c>
      <c r="M305" s="4">
        <v>0</v>
      </c>
      <c r="N305" s="3">
        <v>0</v>
      </c>
      <c r="O305" s="4">
        <v>0</v>
      </c>
      <c r="P305" s="3">
        <v>0</v>
      </c>
      <c r="Q305" s="4">
        <v>0</v>
      </c>
      <c r="R305" s="7">
        <f t="shared" si="57"/>
        <v>193.3554</v>
      </c>
      <c r="S305" s="7">
        <f t="shared" si="58"/>
        <v>0</v>
      </c>
      <c r="T305" s="7">
        <f t="shared" si="59"/>
        <v>0</v>
      </c>
      <c r="U305" s="7">
        <f t="shared" si="60"/>
        <v>0</v>
      </c>
      <c r="V305" s="7">
        <f t="shared" si="61"/>
        <v>0</v>
      </c>
      <c r="W305" s="7">
        <f t="shared" si="62"/>
        <v>0</v>
      </c>
      <c r="X305" s="3">
        <f t="shared" si="63"/>
        <v>193.3554</v>
      </c>
      <c r="Y305" s="4">
        <f t="shared" si="64"/>
        <v>7.4999999999999997E-3</v>
      </c>
      <c r="Z305" s="4">
        <f t="shared" si="65"/>
        <v>1.8103925920472984E-6</v>
      </c>
      <c r="AA305" s="8">
        <f t="shared" si="66"/>
        <v>9.655427157585592E-4</v>
      </c>
      <c r="AB305">
        <v>1</v>
      </c>
      <c r="AC305" s="7">
        <f t="shared" si="67"/>
        <v>1520.6245759999999</v>
      </c>
      <c r="AD305" s="7">
        <f t="shared" si="68"/>
        <v>0.36705699569006189</v>
      </c>
      <c r="AE305" s="7">
        <f t="shared" si="69"/>
        <v>4.6673224505645629E-2</v>
      </c>
      <c r="AF305" s="4">
        <f t="shared" si="70"/>
        <v>1.6048047540786584E-5</v>
      </c>
    </row>
    <row r="306" spans="1:32" x14ac:dyDescent="0.25">
      <c r="A306">
        <v>86</v>
      </c>
      <c r="B306" s="7">
        <v>28444.240000000002</v>
      </c>
      <c r="C306">
        <v>7</v>
      </c>
      <c r="D306" t="s">
        <v>17</v>
      </c>
      <c r="E306" s="4">
        <v>0</v>
      </c>
      <c r="F306" s="3">
        <v>0</v>
      </c>
      <c r="G306" s="3">
        <v>0</v>
      </c>
      <c r="H306" s="3">
        <v>1000000</v>
      </c>
      <c r="I306" s="4">
        <v>7.4999999999999997E-3</v>
      </c>
      <c r="J306" s="3">
        <v>10000000</v>
      </c>
      <c r="K306" s="4">
        <v>2.5000000000000001E-3</v>
      </c>
      <c r="L306" s="3">
        <v>14000000</v>
      </c>
      <c r="M306" s="4">
        <v>2.5000000000000001E-3</v>
      </c>
      <c r="N306" s="3">
        <v>18000000</v>
      </c>
      <c r="O306" s="4">
        <v>2.5000000000000001E-3</v>
      </c>
      <c r="P306" s="3">
        <v>20000000</v>
      </c>
      <c r="Q306" s="4">
        <v>2.5000000000000001E-3</v>
      </c>
      <c r="R306" s="7">
        <f t="shared" si="57"/>
        <v>0</v>
      </c>
      <c r="S306" s="7">
        <f t="shared" si="58"/>
        <v>213.33180000000002</v>
      </c>
      <c r="T306" s="7">
        <f t="shared" si="59"/>
        <v>0</v>
      </c>
      <c r="U306" s="7">
        <f t="shared" si="60"/>
        <v>0</v>
      </c>
      <c r="V306" s="7">
        <f t="shared" si="61"/>
        <v>0</v>
      </c>
      <c r="W306" s="7">
        <f t="shared" si="62"/>
        <v>0</v>
      </c>
      <c r="X306" s="3">
        <f t="shared" si="63"/>
        <v>213.33180000000002</v>
      </c>
      <c r="Y306" s="4">
        <f t="shared" si="64"/>
        <v>7.4999999999999997E-3</v>
      </c>
      <c r="Z306" s="4">
        <f t="shared" si="65"/>
        <v>1.9974322432583513E-6</v>
      </c>
      <c r="AA306" s="8">
        <f t="shared" si="66"/>
        <v>1.8642700937077947E-3</v>
      </c>
      <c r="AB306">
        <v>1</v>
      </c>
      <c r="AC306" s="7">
        <f t="shared" si="67"/>
        <v>1522.755392</v>
      </c>
      <c r="AD306" s="7">
        <f t="shared" si="68"/>
        <v>0.4055467624768414</v>
      </c>
      <c r="AE306" s="7">
        <f t="shared" si="69"/>
        <v>5.6815442110978935E-2</v>
      </c>
      <c r="AF306" s="4">
        <f t="shared" si="70"/>
        <v>1.6255038088126816E-5</v>
      </c>
    </row>
    <row r="307" spans="1:32" x14ac:dyDescent="0.25">
      <c r="A307">
        <v>123</v>
      </c>
      <c r="B307" s="7">
        <v>48518.82</v>
      </c>
      <c r="C307">
        <v>1</v>
      </c>
      <c r="D307" t="s">
        <v>15</v>
      </c>
      <c r="E307" s="4">
        <v>7.4999999999999997E-3</v>
      </c>
      <c r="F307" s="3">
        <v>0</v>
      </c>
      <c r="G307" s="3">
        <v>250</v>
      </c>
      <c r="H307" s="3">
        <v>0</v>
      </c>
      <c r="I307" s="4">
        <v>0</v>
      </c>
      <c r="J307" s="3">
        <v>0</v>
      </c>
      <c r="K307" s="4">
        <v>0</v>
      </c>
      <c r="L307" s="3">
        <v>0</v>
      </c>
      <c r="M307" s="4">
        <v>0</v>
      </c>
      <c r="N307" s="3">
        <v>0</v>
      </c>
      <c r="O307" s="4">
        <v>0</v>
      </c>
      <c r="P307" s="3">
        <v>0</v>
      </c>
      <c r="Q307" s="4">
        <v>0</v>
      </c>
      <c r="R307" s="7">
        <f t="shared" si="57"/>
        <v>363.89114999999998</v>
      </c>
      <c r="S307" s="7">
        <f t="shared" si="58"/>
        <v>0</v>
      </c>
      <c r="T307" s="7">
        <f t="shared" si="59"/>
        <v>0</v>
      </c>
      <c r="U307" s="7">
        <f t="shared" si="60"/>
        <v>0</v>
      </c>
      <c r="V307" s="7">
        <f t="shared" si="61"/>
        <v>0</v>
      </c>
      <c r="W307" s="7">
        <f t="shared" si="62"/>
        <v>0</v>
      </c>
      <c r="X307" s="3">
        <f t="shared" si="63"/>
        <v>363.89114999999998</v>
      </c>
      <c r="Y307" s="4">
        <f t="shared" si="64"/>
        <v>7.4999999999999997E-3</v>
      </c>
      <c r="Z307" s="4">
        <f t="shared" si="65"/>
        <v>3.4071240951717522E-6</v>
      </c>
      <c r="AA307" s="8">
        <f t="shared" si="66"/>
        <v>4.5428321268956701E-4</v>
      </c>
      <c r="AB307">
        <v>1</v>
      </c>
      <c r="AC307" s="7">
        <f t="shared" si="67"/>
        <v>1538.8150559999999</v>
      </c>
      <c r="AD307" s="7">
        <f t="shared" si="68"/>
        <v>0.69905784737475596</v>
      </c>
      <c r="AE307" s="7">
        <f t="shared" si="69"/>
        <v>0.16530964069130114</v>
      </c>
      <c r="AF307" s="4">
        <f t="shared" si="70"/>
        <v>1.7815097070910979E-5</v>
      </c>
    </row>
    <row r="308" spans="1:32" x14ac:dyDescent="0.25">
      <c r="A308">
        <v>128</v>
      </c>
      <c r="B308" s="7">
        <v>48886.13</v>
      </c>
      <c r="C308">
        <v>2</v>
      </c>
      <c r="D308" t="s">
        <v>14</v>
      </c>
      <c r="E308" s="4">
        <v>7.4999999999999997E-3</v>
      </c>
      <c r="F308" s="3">
        <v>0</v>
      </c>
      <c r="G308" s="3">
        <v>0</v>
      </c>
      <c r="H308" s="3">
        <v>0</v>
      </c>
      <c r="I308" s="4">
        <v>0</v>
      </c>
      <c r="J308" s="3">
        <v>0</v>
      </c>
      <c r="K308" s="4">
        <v>0</v>
      </c>
      <c r="L308" s="3">
        <v>0</v>
      </c>
      <c r="M308" s="4">
        <v>0</v>
      </c>
      <c r="N308" s="3">
        <v>0</v>
      </c>
      <c r="O308" s="4">
        <v>0</v>
      </c>
      <c r="P308" s="3">
        <v>0</v>
      </c>
      <c r="Q308" s="4">
        <v>0</v>
      </c>
      <c r="R308" s="7">
        <f t="shared" si="57"/>
        <v>366.64597499999996</v>
      </c>
      <c r="S308" s="7">
        <f t="shared" si="58"/>
        <v>0</v>
      </c>
      <c r="T308" s="7">
        <f t="shared" si="59"/>
        <v>0</v>
      </c>
      <c r="U308" s="7">
        <f t="shared" si="60"/>
        <v>0</v>
      </c>
      <c r="V308" s="7">
        <f t="shared" si="61"/>
        <v>0</v>
      </c>
      <c r="W308" s="7">
        <f t="shared" si="62"/>
        <v>0</v>
      </c>
      <c r="X308" s="3">
        <f t="shared" si="63"/>
        <v>366.64597499999996</v>
      </c>
      <c r="Y308" s="4">
        <f t="shared" si="64"/>
        <v>7.4999999999999997E-3</v>
      </c>
      <c r="Z308" s="4">
        <f t="shared" si="65"/>
        <v>3.4329176068729338E-6</v>
      </c>
      <c r="AA308" s="8">
        <f t="shared" si="66"/>
        <v>9.1544469516611571E-4</v>
      </c>
      <c r="AB308">
        <v>1</v>
      </c>
      <c r="AC308" s="7">
        <f t="shared" si="67"/>
        <v>1539.1089039999999</v>
      </c>
      <c r="AD308" s="7">
        <f t="shared" si="68"/>
        <v>0.70448454072486721</v>
      </c>
      <c r="AE308" s="7">
        <f t="shared" si="69"/>
        <v>0.16782205640887912</v>
      </c>
      <c r="AF308" s="4">
        <f t="shared" si="70"/>
        <v>1.7843641890526949E-5</v>
      </c>
    </row>
    <row r="309" spans="1:32" x14ac:dyDescent="0.25">
      <c r="A309">
        <v>133</v>
      </c>
      <c r="B309" s="7">
        <v>50440.959999999999</v>
      </c>
      <c r="C309">
        <v>6</v>
      </c>
      <c r="D309" t="s">
        <v>14</v>
      </c>
      <c r="E309" s="4">
        <v>7.4999999999999997E-3</v>
      </c>
      <c r="F309" s="3">
        <v>0</v>
      </c>
      <c r="G309" s="3">
        <v>0</v>
      </c>
      <c r="H309" s="3">
        <v>0</v>
      </c>
      <c r="I309" s="4">
        <v>0</v>
      </c>
      <c r="J309" s="3">
        <v>0</v>
      </c>
      <c r="K309" s="4">
        <v>0</v>
      </c>
      <c r="L309" s="3">
        <v>0</v>
      </c>
      <c r="M309" s="4">
        <v>0</v>
      </c>
      <c r="N309" s="3">
        <v>0</v>
      </c>
      <c r="O309" s="4">
        <v>0</v>
      </c>
      <c r="P309" s="3">
        <v>0</v>
      </c>
      <c r="Q309" s="4">
        <v>0</v>
      </c>
      <c r="R309" s="7">
        <f t="shared" si="57"/>
        <v>378.30719999999997</v>
      </c>
      <c r="S309" s="7">
        <f t="shared" si="58"/>
        <v>0</v>
      </c>
      <c r="T309" s="7">
        <f t="shared" si="59"/>
        <v>0</v>
      </c>
      <c r="U309" s="7">
        <f t="shared" si="60"/>
        <v>0</v>
      </c>
      <c r="V309" s="7">
        <f t="shared" si="61"/>
        <v>0</v>
      </c>
      <c r="W309" s="7">
        <f t="shared" si="62"/>
        <v>0</v>
      </c>
      <c r="X309" s="3">
        <f t="shared" si="63"/>
        <v>378.30719999999997</v>
      </c>
      <c r="Y309" s="4">
        <f t="shared" si="64"/>
        <v>7.4999999999999997E-3</v>
      </c>
      <c r="Z309" s="4">
        <f t="shared" si="65"/>
        <v>3.5421020173119325E-6</v>
      </c>
      <c r="AA309" s="8">
        <f t="shared" si="66"/>
        <v>2.8336816138495461E-3</v>
      </c>
      <c r="AB309">
        <v>1</v>
      </c>
      <c r="AC309" s="7">
        <f t="shared" si="67"/>
        <v>1540.352768</v>
      </c>
      <c r="AD309" s="7">
        <f t="shared" si="68"/>
        <v>0.72747821958730929</v>
      </c>
      <c r="AE309" s="7">
        <f t="shared" si="69"/>
        <v>0.17866702617115049</v>
      </c>
      <c r="AF309" s="4">
        <f t="shared" si="70"/>
        <v>1.7964472638079444E-5</v>
      </c>
    </row>
    <row r="310" spans="1:32" x14ac:dyDescent="0.25">
      <c r="A310">
        <v>149</v>
      </c>
      <c r="B310" s="7">
        <v>60068.97</v>
      </c>
      <c r="C310">
        <v>3</v>
      </c>
      <c r="D310" t="s">
        <v>14</v>
      </c>
      <c r="E310" s="4">
        <v>7.4999999999999997E-3</v>
      </c>
      <c r="F310" s="3">
        <v>0</v>
      </c>
      <c r="G310" s="3">
        <v>0</v>
      </c>
      <c r="H310" s="3">
        <v>0</v>
      </c>
      <c r="I310" s="4">
        <v>0</v>
      </c>
      <c r="J310" s="3">
        <v>0</v>
      </c>
      <c r="K310" s="4">
        <v>0</v>
      </c>
      <c r="L310" s="3">
        <v>0</v>
      </c>
      <c r="M310" s="4">
        <v>0</v>
      </c>
      <c r="N310" s="3">
        <v>0</v>
      </c>
      <c r="O310" s="4">
        <v>0</v>
      </c>
      <c r="P310" s="3">
        <v>0</v>
      </c>
      <c r="Q310" s="4">
        <v>0</v>
      </c>
      <c r="R310" s="7">
        <f t="shared" si="57"/>
        <v>450.51727499999998</v>
      </c>
      <c r="S310" s="7">
        <f t="shared" si="58"/>
        <v>0</v>
      </c>
      <c r="T310" s="7">
        <f t="shared" si="59"/>
        <v>0</v>
      </c>
      <c r="U310" s="7">
        <f t="shared" si="60"/>
        <v>0</v>
      </c>
      <c r="V310" s="7">
        <f t="shared" si="61"/>
        <v>0</v>
      </c>
      <c r="W310" s="7">
        <f t="shared" si="62"/>
        <v>0</v>
      </c>
      <c r="X310" s="3">
        <f t="shared" si="63"/>
        <v>450.51727499999998</v>
      </c>
      <c r="Y310" s="4">
        <f t="shared" si="64"/>
        <v>7.4999999999999997E-3</v>
      </c>
      <c r="Z310" s="4">
        <f t="shared" si="65"/>
        <v>4.2182071835042387E-6</v>
      </c>
      <c r="AA310" s="8">
        <f t="shared" si="66"/>
        <v>1.6872828734016956E-3</v>
      </c>
      <c r="AB310">
        <v>1</v>
      </c>
      <c r="AC310" s="7">
        <f t="shared" si="67"/>
        <v>1548.0551760000001</v>
      </c>
      <c r="AD310" s="7">
        <f t="shared" si="68"/>
        <v>0.87066899518188257</v>
      </c>
      <c r="AE310" s="7">
        <f t="shared" si="69"/>
        <v>0.25338336075970058</v>
      </c>
      <c r="AF310" s="4">
        <f t="shared" si="70"/>
        <v>1.8712695688665597E-5</v>
      </c>
    </row>
    <row r="311" spans="1:32" x14ac:dyDescent="0.25">
      <c r="A311">
        <v>152</v>
      </c>
      <c r="B311" s="7">
        <v>61055.54</v>
      </c>
      <c r="C311">
        <v>4</v>
      </c>
      <c r="D311" t="s">
        <v>14</v>
      </c>
      <c r="E311" s="4">
        <v>7.4999999999999997E-3</v>
      </c>
      <c r="F311" s="3">
        <v>0</v>
      </c>
      <c r="G311" s="3">
        <v>0</v>
      </c>
      <c r="H311" s="3">
        <v>0</v>
      </c>
      <c r="I311" s="4">
        <v>0</v>
      </c>
      <c r="J311" s="3">
        <v>0</v>
      </c>
      <c r="K311" s="4">
        <v>0</v>
      </c>
      <c r="L311" s="3">
        <v>0</v>
      </c>
      <c r="M311" s="4">
        <v>0</v>
      </c>
      <c r="N311" s="3">
        <v>0</v>
      </c>
      <c r="O311" s="4">
        <v>0</v>
      </c>
      <c r="P311" s="3">
        <v>0</v>
      </c>
      <c r="Q311" s="4">
        <v>0</v>
      </c>
      <c r="R311" s="7">
        <f t="shared" si="57"/>
        <v>457.91654999999997</v>
      </c>
      <c r="S311" s="7">
        <f t="shared" si="58"/>
        <v>0</v>
      </c>
      <c r="T311" s="7">
        <f t="shared" si="59"/>
        <v>0</v>
      </c>
      <c r="U311" s="7">
        <f t="shared" si="60"/>
        <v>0</v>
      </c>
      <c r="V311" s="7">
        <f t="shared" si="61"/>
        <v>0</v>
      </c>
      <c r="W311" s="7">
        <f t="shared" si="62"/>
        <v>0</v>
      </c>
      <c r="X311" s="3">
        <f t="shared" si="63"/>
        <v>457.91654999999997</v>
      </c>
      <c r="Y311" s="4">
        <f t="shared" si="64"/>
        <v>7.4999999999999997E-3</v>
      </c>
      <c r="Z311" s="4">
        <f t="shared" si="65"/>
        <v>4.2874868242410415E-6</v>
      </c>
      <c r="AA311" s="8">
        <f t="shared" si="66"/>
        <v>2.2866596395952222E-3</v>
      </c>
      <c r="AB311">
        <v>1</v>
      </c>
      <c r="AC311" s="7">
        <f t="shared" si="67"/>
        <v>1548.8444320000001</v>
      </c>
      <c r="AD311" s="7">
        <f t="shared" si="68"/>
        <v>0.88542001266654669</v>
      </c>
      <c r="AE311" s="7">
        <f t="shared" si="69"/>
        <v>0.26177482329692187</v>
      </c>
      <c r="AF311" s="4">
        <f t="shared" si="70"/>
        <v>1.878936515774766E-5</v>
      </c>
    </row>
    <row r="312" spans="1:32" x14ac:dyDescent="0.25">
      <c r="A312">
        <v>159</v>
      </c>
      <c r="B312" s="7">
        <v>65299.45</v>
      </c>
      <c r="C312">
        <v>8</v>
      </c>
      <c r="D312" t="s">
        <v>14</v>
      </c>
      <c r="E312" s="4">
        <v>7.4999999999999997E-3</v>
      </c>
      <c r="F312" s="3">
        <v>0</v>
      </c>
      <c r="G312" s="3">
        <v>0</v>
      </c>
      <c r="H312" s="3">
        <v>0</v>
      </c>
      <c r="I312" s="4">
        <v>0</v>
      </c>
      <c r="J312" s="3">
        <v>0</v>
      </c>
      <c r="K312" s="4">
        <v>0</v>
      </c>
      <c r="L312" s="3">
        <v>0</v>
      </c>
      <c r="M312" s="4">
        <v>0</v>
      </c>
      <c r="N312" s="3">
        <v>0</v>
      </c>
      <c r="O312" s="4">
        <v>0</v>
      </c>
      <c r="P312" s="3">
        <v>0</v>
      </c>
      <c r="Q312" s="4">
        <v>0</v>
      </c>
      <c r="R312" s="7">
        <f t="shared" si="57"/>
        <v>489.74587499999996</v>
      </c>
      <c r="S312" s="7">
        <f t="shared" si="58"/>
        <v>0</v>
      </c>
      <c r="T312" s="7">
        <f t="shared" si="59"/>
        <v>0</v>
      </c>
      <c r="U312" s="7">
        <f t="shared" si="60"/>
        <v>0</v>
      </c>
      <c r="V312" s="7">
        <f t="shared" si="61"/>
        <v>0</v>
      </c>
      <c r="W312" s="7">
        <f t="shared" si="62"/>
        <v>0</v>
      </c>
      <c r="X312" s="3">
        <f t="shared" si="63"/>
        <v>489.74587499999996</v>
      </c>
      <c r="Y312" s="4">
        <f t="shared" si="64"/>
        <v>7.4999999999999997E-3</v>
      </c>
      <c r="Z312" s="4">
        <f t="shared" si="65"/>
        <v>4.5855057789217277E-6</v>
      </c>
      <c r="AA312" s="8">
        <f t="shared" si="66"/>
        <v>4.8912061641831761E-3</v>
      </c>
      <c r="AB312">
        <v>1</v>
      </c>
      <c r="AC312" s="7">
        <f t="shared" si="67"/>
        <v>1552.23956</v>
      </c>
      <c r="AD312" s="7">
        <f t="shared" si="68"/>
        <v>0.94904046302012257</v>
      </c>
      <c r="AE312" s="7">
        <f t="shared" si="69"/>
        <v>0.29943100533541039</v>
      </c>
      <c r="AF312" s="4">
        <f t="shared" si="70"/>
        <v>1.9119172800927621E-5</v>
      </c>
    </row>
    <row r="313" spans="1:32" x14ac:dyDescent="0.25">
      <c r="A313">
        <v>184</v>
      </c>
      <c r="B313" s="7">
        <v>82437.600000000006</v>
      </c>
      <c r="C313">
        <v>17</v>
      </c>
      <c r="D313" t="s">
        <v>14</v>
      </c>
      <c r="E313" s="4">
        <v>7.4999999999999997E-3</v>
      </c>
      <c r="F313" s="3">
        <v>0</v>
      </c>
      <c r="G313" s="3">
        <v>0</v>
      </c>
      <c r="H313" s="3">
        <v>0</v>
      </c>
      <c r="I313" s="4">
        <v>0</v>
      </c>
      <c r="J313" s="3">
        <v>0</v>
      </c>
      <c r="K313" s="4">
        <v>0</v>
      </c>
      <c r="L313" s="3">
        <v>0</v>
      </c>
      <c r="M313" s="4">
        <v>0</v>
      </c>
      <c r="N313" s="3">
        <v>0</v>
      </c>
      <c r="O313" s="4">
        <v>0</v>
      </c>
      <c r="P313" s="3">
        <v>0</v>
      </c>
      <c r="Q313" s="4">
        <v>0</v>
      </c>
      <c r="R313" s="7">
        <f t="shared" si="57"/>
        <v>618.28200000000004</v>
      </c>
      <c r="S313" s="7">
        <f t="shared" si="58"/>
        <v>0</v>
      </c>
      <c r="T313" s="7">
        <f t="shared" si="59"/>
        <v>0</v>
      </c>
      <c r="U313" s="7">
        <f t="shared" si="60"/>
        <v>0</v>
      </c>
      <c r="V313" s="7">
        <f t="shared" si="61"/>
        <v>0</v>
      </c>
      <c r="W313" s="7">
        <f t="shared" si="62"/>
        <v>0</v>
      </c>
      <c r="X313" s="3">
        <f t="shared" si="63"/>
        <v>618.28200000000004</v>
      </c>
      <c r="Y313" s="4">
        <f t="shared" si="64"/>
        <v>7.4999999999999997E-3</v>
      </c>
      <c r="Z313" s="4">
        <f t="shared" si="65"/>
        <v>5.7889934938263314E-6</v>
      </c>
      <c r="AA313" s="8">
        <f t="shared" si="66"/>
        <v>1.3121718586006352E-2</v>
      </c>
      <c r="AB313">
        <v>1</v>
      </c>
      <c r="AC313" s="7">
        <f t="shared" si="67"/>
        <v>1565.9500800000001</v>
      </c>
      <c r="AD313" s="7">
        <f t="shared" si="68"/>
        <v>1.2087033099702431</v>
      </c>
      <c r="AE313" s="7">
        <f t="shared" si="69"/>
        <v>0.47723073004665761</v>
      </c>
      <c r="AF313" s="4">
        <f t="shared" si="70"/>
        <v>2.0451032538755383E-5</v>
      </c>
    </row>
    <row r="314" spans="1:32" x14ac:dyDescent="0.25">
      <c r="A314">
        <v>194</v>
      </c>
      <c r="B314" s="7">
        <v>88810.73</v>
      </c>
      <c r="C314">
        <v>5</v>
      </c>
      <c r="D314" t="s">
        <v>14</v>
      </c>
      <c r="E314" s="4">
        <v>7.4999999999999997E-3</v>
      </c>
      <c r="F314" s="3">
        <v>0</v>
      </c>
      <c r="G314" s="3">
        <v>0</v>
      </c>
      <c r="H314" s="3">
        <v>0</v>
      </c>
      <c r="I314" s="4">
        <v>0</v>
      </c>
      <c r="J314" s="3">
        <v>0</v>
      </c>
      <c r="K314" s="4">
        <v>0</v>
      </c>
      <c r="L314" s="3">
        <v>0</v>
      </c>
      <c r="M314" s="4">
        <v>0</v>
      </c>
      <c r="N314" s="3">
        <v>0</v>
      </c>
      <c r="O314" s="4">
        <v>0</v>
      </c>
      <c r="P314" s="3">
        <v>0</v>
      </c>
      <c r="Q314" s="4">
        <v>0</v>
      </c>
      <c r="R314" s="7">
        <f t="shared" si="57"/>
        <v>666.08047499999998</v>
      </c>
      <c r="S314" s="7">
        <f t="shared" si="58"/>
        <v>0</v>
      </c>
      <c r="T314" s="7">
        <f t="shared" si="59"/>
        <v>0</v>
      </c>
      <c r="U314" s="7">
        <f t="shared" si="60"/>
        <v>0</v>
      </c>
      <c r="V314" s="7">
        <f t="shared" si="61"/>
        <v>0</v>
      </c>
      <c r="W314" s="7">
        <f t="shared" si="62"/>
        <v>0</v>
      </c>
      <c r="X314" s="3">
        <f t="shared" si="63"/>
        <v>666.08047499999998</v>
      </c>
      <c r="Y314" s="4">
        <f t="shared" si="64"/>
        <v>7.4999999999999997E-3</v>
      </c>
      <c r="Z314" s="4">
        <f t="shared" si="65"/>
        <v>6.2365320939955422E-6</v>
      </c>
      <c r="AA314" s="8">
        <f t="shared" si="66"/>
        <v>4.1576880626636951E-3</v>
      </c>
      <c r="AB314">
        <v>1</v>
      </c>
      <c r="AC314" s="7">
        <f t="shared" si="67"/>
        <v>1571.0485840000001</v>
      </c>
      <c r="AD314" s="7">
        <f t="shared" si="68"/>
        <v>1.3063859887123004</v>
      </c>
      <c r="AE314" s="7">
        <f t="shared" si="69"/>
        <v>0.55387096793617274</v>
      </c>
      <c r="AF314" s="4">
        <f t="shared" si="70"/>
        <v>2.0946308589609306E-5</v>
      </c>
    </row>
    <row r="315" spans="1:32" x14ac:dyDescent="0.25">
      <c r="A315">
        <v>199</v>
      </c>
      <c r="B315" s="7">
        <v>95333.21</v>
      </c>
      <c r="C315">
        <v>25</v>
      </c>
      <c r="D315" t="s">
        <v>17</v>
      </c>
      <c r="E315" s="4">
        <v>0</v>
      </c>
      <c r="F315" s="3">
        <v>0</v>
      </c>
      <c r="G315" s="3">
        <v>0</v>
      </c>
      <c r="H315" s="3">
        <v>500000</v>
      </c>
      <c r="I315" s="4">
        <v>7.4999999999999997E-3</v>
      </c>
      <c r="J315" s="3">
        <v>1000000</v>
      </c>
      <c r="K315" s="4">
        <v>5.0000000000000001E-3</v>
      </c>
      <c r="L315" s="3">
        <v>10000000</v>
      </c>
      <c r="M315" s="4">
        <v>2.5000000000000001E-3</v>
      </c>
      <c r="N315" s="3">
        <v>4000000</v>
      </c>
      <c r="O315" s="4">
        <v>2.5000000000000001E-3</v>
      </c>
      <c r="P315" s="3">
        <v>8000000</v>
      </c>
      <c r="Q315" s="4">
        <v>2.5000000000000001E-3</v>
      </c>
      <c r="R315" s="7">
        <f t="shared" si="57"/>
        <v>0</v>
      </c>
      <c r="S315" s="7">
        <f t="shared" si="58"/>
        <v>714.99907500000006</v>
      </c>
      <c r="T315" s="7">
        <f t="shared" si="59"/>
        <v>0</v>
      </c>
      <c r="U315" s="7">
        <f t="shared" si="60"/>
        <v>0</v>
      </c>
      <c r="V315" s="7">
        <f t="shared" si="61"/>
        <v>0</v>
      </c>
      <c r="W315" s="7">
        <f t="shared" si="62"/>
        <v>0</v>
      </c>
      <c r="X315" s="3">
        <f t="shared" si="63"/>
        <v>714.99907500000006</v>
      </c>
      <c r="Y315" s="4">
        <f t="shared" si="64"/>
        <v>7.4999999999999997E-3</v>
      </c>
      <c r="Z315" s="4">
        <f t="shared" si="65"/>
        <v>6.6945584591931265E-6</v>
      </c>
      <c r="AA315" s="8">
        <f t="shared" si="66"/>
        <v>2.2315194863977088E-2</v>
      </c>
      <c r="AB315">
        <v>1</v>
      </c>
      <c r="AC315" s="7">
        <f t="shared" si="67"/>
        <v>1576.266568</v>
      </c>
      <c r="AD315" s="7">
        <f t="shared" si="68"/>
        <v>1.4069878248996956</v>
      </c>
      <c r="AE315" s="7">
        <f t="shared" si="69"/>
        <v>0.6382137474475349</v>
      </c>
      <c r="AF315" s="4">
        <f t="shared" si="70"/>
        <v>2.1453191100427969E-5</v>
      </c>
    </row>
    <row r="316" spans="1:32" x14ac:dyDescent="0.25">
      <c r="A316">
        <v>202</v>
      </c>
      <c r="B316" s="7">
        <v>96536.72</v>
      </c>
      <c r="C316">
        <v>10</v>
      </c>
      <c r="D316" t="s">
        <v>14</v>
      </c>
      <c r="E316" s="4">
        <v>7.4999999999999997E-3</v>
      </c>
      <c r="F316" s="3">
        <v>0</v>
      </c>
      <c r="G316" s="3">
        <v>0</v>
      </c>
      <c r="H316" s="3">
        <v>0</v>
      </c>
      <c r="I316" s="4">
        <v>0</v>
      </c>
      <c r="J316" s="3">
        <v>0</v>
      </c>
      <c r="K316" s="4">
        <v>0</v>
      </c>
      <c r="L316" s="3">
        <v>0</v>
      </c>
      <c r="M316" s="4">
        <v>0</v>
      </c>
      <c r="N316" s="3">
        <v>0</v>
      </c>
      <c r="O316" s="4">
        <v>0</v>
      </c>
      <c r="P316" s="3">
        <v>0</v>
      </c>
      <c r="Q316" s="4">
        <v>0</v>
      </c>
      <c r="R316" s="7">
        <f t="shared" si="57"/>
        <v>724.02539999999999</v>
      </c>
      <c r="S316" s="7">
        <f t="shared" si="58"/>
        <v>0</v>
      </c>
      <c r="T316" s="7">
        <f t="shared" si="59"/>
        <v>0</v>
      </c>
      <c r="U316" s="7">
        <f t="shared" si="60"/>
        <v>0</v>
      </c>
      <c r="V316" s="7">
        <f t="shared" si="61"/>
        <v>0</v>
      </c>
      <c r="W316" s="7">
        <f t="shared" si="62"/>
        <v>0</v>
      </c>
      <c r="X316" s="3">
        <f t="shared" si="63"/>
        <v>724.02539999999999</v>
      </c>
      <c r="Y316" s="4">
        <f t="shared" si="64"/>
        <v>7.4999999999999997E-3</v>
      </c>
      <c r="Z316" s="4">
        <f t="shared" si="65"/>
        <v>6.7790722194160695E-6</v>
      </c>
      <c r="AA316" s="8">
        <f t="shared" si="66"/>
        <v>9.0387629592214268E-3</v>
      </c>
      <c r="AB316">
        <v>1</v>
      </c>
      <c r="AC316" s="7">
        <f t="shared" si="67"/>
        <v>1577.229376</v>
      </c>
      <c r="AD316" s="7">
        <f t="shared" si="68"/>
        <v>1.4256202461984724</v>
      </c>
      <c r="AE316" s="7">
        <f t="shared" si="69"/>
        <v>0.65442939670554767</v>
      </c>
      <c r="AF316" s="4">
        <f t="shared" si="70"/>
        <v>2.1546719661741353E-5</v>
      </c>
    </row>
    <row r="317" spans="1:32" x14ac:dyDescent="0.25">
      <c r="A317">
        <v>213</v>
      </c>
      <c r="B317" s="7">
        <v>103909.96</v>
      </c>
      <c r="C317">
        <v>3</v>
      </c>
      <c r="D317" t="s">
        <v>14</v>
      </c>
      <c r="E317" s="4">
        <v>7.4999999999999997E-3</v>
      </c>
      <c r="F317" s="3">
        <v>0</v>
      </c>
      <c r="G317" s="3">
        <v>0</v>
      </c>
      <c r="H317" s="3">
        <v>0</v>
      </c>
      <c r="I317" s="4">
        <v>0</v>
      </c>
      <c r="J317" s="3">
        <v>0</v>
      </c>
      <c r="K317" s="4">
        <v>0</v>
      </c>
      <c r="L317" s="3">
        <v>0</v>
      </c>
      <c r="M317" s="4">
        <v>0</v>
      </c>
      <c r="N317" s="3">
        <v>0</v>
      </c>
      <c r="O317" s="4">
        <v>0</v>
      </c>
      <c r="P317" s="3">
        <v>0</v>
      </c>
      <c r="Q317" s="4">
        <v>0</v>
      </c>
      <c r="R317" s="7">
        <f t="shared" si="57"/>
        <v>779.32470000000001</v>
      </c>
      <c r="S317" s="7">
        <f t="shared" si="58"/>
        <v>0</v>
      </c>
      <c r="T317" s="7">
        <f t="shared" si="59"/>
        <v>0</v>
      </c>
      <c r="U317" s="7">
        <f t="shared" si="60"/>
        <v>0</v>
      </c>
      <c r="V317" s="7">
        <f t="shared" si="61"/>
        <v>0</v>
      </c>
      <c r="W317" s="7">
        <f t="shared" si="62"/>
        <v>0</v>
      </c>
      <c r="X317" s="3">
        <f t="shared" si="63"/>
        <v>779.32470000000001</v>
      </c>
      <c r="Y317" s="4">
        <f t="shared" si="64"/>
        <v>7.4999999999999997E-3</v>
      </c>
      <c r="Z317" s="4">
        <f t="shared" si="65"/>
        <v>7.2968412761137425E-6</v>
      </c>
      <c r="AA317" s="8">
        <f t="shared" si="66"/>
        <v>2.9187365104454974E-3</v>
      </c>
      <c r="AB317">
        <v>1</v>
      </c>
      <c r="AC317" s="7">
        <f t="shared" si="67"/>
        <v>1583.127968</v>
      </c>
      <c r="AD317" s="7">
        <f t="shared" si="68"/>
        <v>1.5402444669696636</v>
      </c>
      <c r="AE317" s="7">
        <f t="shared" si="69"/>
        <v>0.75821448512732803</v>
      </c>
      <c r="AF317" s="4">
        <f t="shared" si="70"/>
        <v>2.2119717417820117E-5</v>
      </c>
    </row>
    <row r="318" spans="1:32" x14ac:dyDescent="0.25">
      <c r="A318">
        <v>221</v>
      </c>
      <c r="B318" s="7">
        <v>107804.75</v>
      </c>
      <c r="C318">
        <v>8</v>
      </c>
      <c r="D318" t="s">
        <v>14</v>
      </c>
      <c r="E318" s="4">
        <v>7.4999999999999997E-3</v>
      </c>
      <c r="F318" s="3">
        <v>0</v>
      </c>
      <c r="G318" s="3">
        <v>0</v>
      </c>
      <c r="H318" s="3">
        <v>0</v>
      </c>
      <c r="I318" s="4">
        <v>0</v>
      </c>
      <c r="J318" s="3">
        <v>0</v>
      </c>
      <c r="K318" s="4">
        <v>0</v>
      </c>
      <c r="L318" s="3">
        <v>0</v>
      </c>
      <c r="M318" s="4">
        <v>0</v>
      </c>
      <c r="N318" s="3">
        <v>0</v>
      </c>
      <c r="O318" s="4">
        <v>0</v>
      </c>
      <c r="P318" s="3">
        <v>0</v>
      </c>
      <c r="Q318" s="4">
        <v>0</v>
      </c>
      <c r="R318" s="7">
        <f t="shared" si="57"/>
        <v>808.53562499999998</v>
      </c>
      <c r="S318" s="7">
        <f t="shared" si="58"/>
        <v>0</v>
      </c>
      <c r="T318" s="7">
        <f t="shared" si="59"/>
        <v>0</v>
      </c>
      <c r="U318" s="7">
        <f t="shared" si="60"/>
        <v>0</v>
      </c>
      <c r="V318" s="7">
        <f t="shared" si="61"/>
        <v>0</v>
      </c>
      <c r="W318" s="7">
        <f t="shared" si="62"/>
        <v>0</v>
      </c>
      <c r="X318" s="3">
        <f t="shared" si="63"/>
        <v>808.53562499999998</v>
      </c>
      <c r="Y318" s="4">
        <f t="shared" si="64"/>
        <v>7.4999999999999997E-3</v>
      </c>
      <c r="Z318" s="4">
        <f t="shared" si="65"/>
        <v>7.5703440705888338E-6</v>
      </c>
      <c r="AA318" s="8">
        <f t="shared" si="66"/>
        <v>8.0750336752947564E-3</v>
      </c>
      <c r="AB318">
        <v>1</v>
      </c>
      <c r="AC318" s="7">
        <f t="shared" si="67"/>
        <v>1586.2438</v>
      </c>
      <c r="AD318" s="7">
        <f t="shared" si="68"/>
        <v>1.6011215127784399</v>
      </c>
      <c r="AE318" s="7">
        <f t="shared" si="69"/>
        <v>0.81611904994381157</v>
      </c>
      <c r="AF318" s="4">
        <f t="shared" si="70"/>
        <v>2.2422393843705881E-5</v>
      </c>
    </row>
    <row r="319" spans="1:32" x14ac:dyDescent="0.25">
      <c r="A319">
        <v>235</v>
      </c>
      <c r="B319" s="7">
        <v>121546.13</v>
      </c>
      <c r="C319">
        <v>4</v>
      </c>
      <c r="D319" t="s">
        <v>14</v>
      </c>
      <c r="E319" s="4">
        <v>7.4999999999999997E-3</v>
      </c>
      <c r="F319" s="3">
        <v>0</v>
      </c>
      <c r="G319" s="3">
        <v>0</v>
      </c>
      <c r="H319" s="3">
        <v>0</v>
      </c>
      <c r="I319" s="4">
        <v>0</v>
      </c>
      <c r="J319" s="3">
        <v>0</v>
      </c>
      <c r="K319" s="4">
        <v>0</v>
      </c>
      <c r="L319" s="3">
        <v>0</v>
      </c>
      <c r="M319" s="4">
        <v>0</v>
      </c>
      <c r="N319" s="3">
        <v>0</v>
      </c>
      <c r="O319" s="4">
        <v>0</v>
      </c>
      <c r="P319" s="3">
        <v>0</v>
      </c>
      <c r="Q319" s="4">
        <v>0</v>
      </c>
      <c r="R319" s="7">
        <f t="shared" si="57"/>
        <v>911.59597499999995</v>
      </c>
      <c r="S319" s="7">
        <f t="shared" si="58"/>
        <v>0</v>
      </c>
      <c r="T319" s="7">
        <f t="shared" si="59"/>
        <v>0</v>
      </c>
      <c r="U319" s="7">
        <f t="shared" si="60"/>
        <v>0</v>
      </c>
      <c r="V319" s="7">
        <f t="shared" si="61"/>
        <v>0</v>
      </c>
      <c r="W319" s="7">
        <f t="shared" si="62"/>
        <v>0</v>
      </c>
      <c r="X319" s="3">
        <f t="shared" si="63"/>
        <v>911.59597499999995</v>
      </c>
      <c r="Y319" s="4">
        <f t="shared" si="64"/>
        <v>7.4999999999999997E-3</v>
      </c>
      <c r="Z319" s="4">
        <f t="shared" si="65"/>
        <v>8.5353013160228991E-6</v>
      </c>
      <c r="AA319" s="8">
        <f t="shared" si="66"/>
        <v>4.5521607018788801E-3</v>
      </c>
      <c r="AB319">
        <v>1</v>
      </c>
      <c r="AC319" s="7">
        <f t="shared" si="67"/>
        <v>1597.2369040000001</v>
      </c>
      <c r="AD319" s="7">
        <f t="shared" si="68"/>
        <v>1.8177197664948725</v>
      </c>
      <c r="AE319" s="7">
        <f t="shared" si="69"/>
        <v>1.0374328433464906</v>
      </c>
      <c r="AF319" s="4">
        <f t="shared" si="70"/>
        <v>2.349027986198625E-5</v>
      </c>
    </row>
    <row r="320" spans="1:32" x14ac:dyDescent="0.25">
      <c r="A320">
        <v>257</v>
      </c>
      <c r="B320" s="7">
        <v>132958.96</v>
      </c>
      <c r="C320">
        <v>6</v>
      </c>
      <c r="D320" t="s">
        <v>14</v>
      </c>
      <c r="E320" s="4">
        <v>7.4999999999999997E-3</v>
      </c>
      <c r="F320" s="3">
        <v>0</v>
      </c>
      <c r="G320" s="3">
        <v>0</v>
      </c>
      <c r="H320" s="3">
        <v>0</v>
      </c>
      <c r="I320" s="4">
        <v>0</v>
      </c>
      <c r="J320" s="3">
        <v>0</v>
      </c>
      <c r="K320" s="4">
        <v>0</v>
      </c>
      <c r="L320" s="3">
        <v>0</v>
      </c>
      <c r="M320" s="4">
        <v>0</v>
      </c>
      <c r="N320" s="3">
        <v>0</v>
      </c>
      <c r="O320" s="4">
        <v>0</v>
      </c>
      <c r="P320" s="3">
        <v>0</v>
      </c>
      <c r="Q320" s="4">
        <v>0</v>
      </c>
      <c r="R320" s="7">
        <f t="shared" si="57"/>
        <v>997.19219999999996</v>
      </c>
      <c r="S320" s="7">
        <f t="shared" si="58"/>
        <v>0</v>
      </c>
      <c r="T320" s="7">
        <f t="shared" si="59"/>
        <v>0</v>
      </c>
      <c r="U320" s="7">
        <f t="shared" si="60"/>
        <v>0</v>
      </c>
      <c r="V320" s="7">
        <f t="shared" si="61"/>
        <v>0</v>
      </c>
      <c r="W320" s="7">
        <f t="shared" si="62"/>
        <v>0</v>
      </c>
      <c r="X320" s="3">
        <f t="shared" si="63"/>
        <v>997.19219999999996</v>
      </c>
      <c r="Y320" s="4">
        <f t="shared" si="64"/>
        <v>7.4999999999999997E-3</v>
      </c>
      <c r="Z320" s="4">
        <f t="shared" si="65"/>
        <v>9.3367414187933082E-6</v>
      </c>
      <c r="AA320" s="8">
        <f t="shared" si="66"/>
        <v>7.469393135034647E-3</v>
      </c>
      <c r="AB320">
        <v>1</v>
      </c>
      <c r="AC320" s="7">
        <f t="shared" si="67"/>
        <v>1606.367168</v>
      </c>
      <c r="AD320" s="7">
        <f t="shared" si="68"/>
        <v>1.999764649500708</v>
      </c>
      <c r="AE320" s="7">
        <f t="shared" si="69"/>
        <v>1.2414034288316826</v>
      </c>
      <c r="AF320" s="4">
        <f t="shared" si="70"/>
        <v>2.4377206909052168E-5</v>
      </c>
    </row>
    <row r="321" spans="1:32" x14ac:dyDescent="0.25">
      <c r="A321">
        <v>311</v>
      </c>
      <c r="B321" s="7">
        <v>188093.08</v>
      </c>
      <c r="C321">
        <v>8</v>
      </c>
      <c r="D321" t="s">
        <v>14</v>
      </c>
      <c r="E321" s="4">
        <v>7.4999999999999997E-3</v>
      </c>
      <c r="F321" s="3">
        <v>0</v>
      </c>
      <c r="G321" s="3">
        <v>0</v>
      </c>
      <c r="H321" s="3">
        <v>0</v>
      </c>
      <c r="I321" s="4">
        <v>0</v>
      </c>
      <c r="J321" s="3">
        <v>0</v>
      </c>
      <c r="K321" s="4">
        <v>0</v>
      </c>
      <c r="L321" s="3">
        <v>0</v>
      </c>
      <c r="M321" s="4">
        <v>0</v>
      </c>
      <c r="N321" s="3">
        <v>0</v>
      </c>
      <c r="O321" s="4">
        <v>0</v>
      </c>
      <c r="P321" s="3">
        <v>0</v>
      </c>
      <c r="Q321" s="4">
        <v>0</v>
      </c>
      <c r="R321" s="7">
        <f t="shared" si="57"/>
        <v>1410.6980999999998</v>
      </c>
      <c r="S321" s="7">
        <f t="shared" si="58"/>
        <v>0</v>
      </c>
      <c r="T321" s="7">
        <f t="shared" si="59"/>
        <v>0</v>
      </c>
      <c r="U321" s="7">
        <f t="shared" si="60"/>
        <v>0</v>
      </c>
      <c r="V321" s="7">
        <f t="shared" si="61"/>
        <v>0</v>
      </c>
      <c r="W321" s="7">
        <f t="shared" si="62"/>
        <v>0</v>
      </c>
      <c r="X321" s="3">
        <f t="shared" si="63"/>
        <v>1410.6980999999998</v>
      </c>
      <c r="Y321" s="4">
        <f t="shared" si="64"/>
        <v>7.4999999999999997E-3</v>
      </c>
      <c r="Z321" s="4">
        <f t="shared" si="65"/>
        <v>1.3208409953149479E-5</v>
      </c>
      <c r="AA321" s="8">
        <f t="shared" si="66"/>
        <v>1.4088970616692778E-2</v>
      </c>
      <c r="AB321">
        <v>1</v>
      </c>
      <c r="AC321" s="7">
        <f t="shared" si="67"/>
        <v>1650.4744639999999</v>
      </c>
      <c r="AD321" s="7">
        <f t="shared" si="68"/>
        <v>2.90668577836222</v>
      </c>
      <c r="AE321" s="7">
        <f t="shared" si="69"/>
        <v>2.4844105099905409</v>
      </c>
      <c r="AF321" s="4">
        <f t="shared" si="70"/>
        <v>2.8661853420406327E-5</v>
      </c>
    </row>
    <row r="322" spans="1:32" x14ac:dyDescent="0.25">
      <c r="A322">
        <v>318</v>
      </c>
      <c r="B322" s="7">
        <v>193007.76</v>
      </c>
      <c r="C322">
        <v>22</v>
      </c>
      <c r="D322" t="s">
        <v>14</v>
      </c>
      <c r="E322" s="4">
        <v>7.4999999999999997E-3</v>
      </c>
      <c r="F322" s="3">
        <v>0</v>
      </c>
      <c r="G322" s="3">
        <v>0</v>
      </c>
      <c r="H322" s="3">
        <v>0</v>
      </c>
      <c r="I322" s="4">
        <v>0</v>
      </c>
      <c r="J322" s="3">
        <v>0</v>
      </c>
      <c r="K322" s="4">
        <v>0</v>
      </c>
      <c r="L322" s="3">
        <v>0</v>
      </c>
      <c r="M322" s="4">
        <v>0</v>
      </c>
      <c r="N322" s="3">
        <v>0</v>
      </c>
      <c r="O322" s="4">
        <v>0</v>
      </c>
      <c r="P322" s="3">
        <v>0</v>
      </c>
      <c r="Q322" s="4">
        <v>0</v>
      </c>
      <c r="R322" s="7">
        <f t="shared" ref="R322:R385" si="71">E322*B322</f>
        <v>1447.5581999999999</v>
      </c>
      <c r="S322" s="7">
        <f t="shared" ref="S322:S385" si="72">MIN(B322,H322)*I322</f>
        <v>0</v>
      </c>
      <c r="T322" s="7">
        <f t="shared" ref="T322:T385" si="73">IF(MIN($B322,H322)=$B322,0,(MIN(J322,$B322)-H322)*K322)</f>
        <v>0</v>
      </c>
      <c r="U322" s="7">
        <f t="shared" ref="U322:U385" si="74">IF(MIN($B322,J322)=$B322,0,(MIN(L322,$B322)-J322)*M322)</f>
        <v>0</v>
      </c>
      <c r="V322" s="7">
        <f t="shared" ref="V322:V385" si="75">IF(MIN($B322,L322)=$B322,0,(MIN(N322,$B322)-L322)*O322)</f>
        <v>0</v>
      </c>
      <c r="W322" s="7">
        <f t="shared" ref="W322:W385" si="76">IF(MIN($B322,N322)=$B322,0,(MIN(P322,$B322)-N322)*Q322)</f>
        <v>0</v>
      </c>
      <c r="X322" s="3">
        <f t="shared" ref="X322:X385" si="77">MAX(G322,SUM(R322:W322))+F322</f>
        <v>1447.5581999999999</v>
      </c>
      <c r="Y322" s="4">
        <f t="shared" ref="Y322:Y385" si="78">X322/B322</f>
        <v>7.4999999999999997E-3</v>
      </c>
      <c r="Z322" s="4">
        <f t="shared" ref="Z322:Z385" si="79">(B322/B$566)*Y322</f>
        <v>1.3553532209792545E-5</v>
      </c>
      <c r="AA322" s="8">
        <f t="shared" ref="AA322:AA385" si="80">(B322/B$566)*C322</f>
        <v>3.9757027815391463E-2</v>
      </c>
      <c r="AB322">
        <v>1</v>
      </c>
      <c r="AC322" s="7">
        <f t="shared" ref="AC322:AC385" si="81">IF(C322&lt;31,1500,1500+((C322-30)*30))+(B322*0.0008)</f>
        <v>1654.4062080000001</v>
      </c>
      <c r="AD322" s="7">
        <f t="shared" si="68"/>
        <v>2.9897397104278327</v>
      </c>
      <c r="AE322" s="7">
        <f t="shared" si="69"/>
        <v>2.6159368918999091</v>
      </c>
      <c r="AF322" s="4">
        <f t="shared" si="70"/>
        <v>2.9043788717757984E-5</v>
      </c>
    </row>
    <row r="323" spans="1:32" x14ac:dyDescent="0.25">
      <c r="A323">
        <v>338</v>
      </c>
      <c r="B323" s="7">
        <v>214095.98</v>
      </c>
      <c r="C323">
        <v>11</v>
      </c>
      <c r="D323" t="s">
        <v>14</v>
      </c>
      <c r="E323" s="4">
        <v>7.4999999999999997E-3</v>
      </c>
      <c r="F323" s="3">
        <v>0</v>
      </c>
      <c r="G323" s="3">
        <v>0</v>
      </c>
      <c r="H323" s="3">
        <v>0</v>
      </c>
      <c r="I323" s="4">
        <v>0</v>
      </c>
      <c r="J323" s="3">
        <v>0</v>
      </c>
      <c r="K323" s="4">
        <v>0</v>
      </c>
      <c r="L323" s="3">
        <v>0</v>
      </c>
      <c r="M323" s="4">
        <v>0</v>
      </c>
      <c r="N323" s="3">
        <v>0</v>
      </c>
      <c r="O323" s="4">
        <v>0</v>
      </c>
      <c r="P323" s="3">
        <v>0</v>
      </c>
      <c r="Q323" s="4">
        <v>0</v>
      </c>
      <c r="R323" s="7">
        <f t="shared" si="71"/>
        <v>1605.71985</v>
      </c>
      <c r="S323" s="7">
        <f t="shared" si="72"/>
        <v>0</v>
      </c>
      <c r="T323" s="7">
        <f t="shared" si="73"/>
        <v>0</v>
      </c>
      <c r="U323" s="7">
        <f t="shared" si="74"/>
        <v>0</v>
      </c>
      <c r="V323" s="7">
        <f t="shared" si="75"/>
        <v>0</v>
      </c>
      <c r="W323" s="7">
        <f t="shared" si="76"/>
        <v>0</v>
      </c>
      <c r="X323" s="3">
        <f t="shared" si="77"/>
        <v>1605.71985</v>
      </c>
      <c r="Y323" s="4">
        <f t="shared" si="78"/>
        <v>7.4999999999999997E-3</v>
      </c>
      <c r="Z323" s="4">
        <f t="shared" si="79"/>
        <v>1.5034404631798747E-5</v>
      </c>
      <c r="AA323" s="8">
        <f t="shared" si="80"/>
        <v>2.2050460126638163E-2</v>
      </c>
      <c r="AB323">
        <v>1</v>
      </c>
      <c r="AC323" s="7">
        <f t="shared" si="81"/>
        <v>1671.2767840000001</v>
      </c>
      <c r="AD323" s="7">
        <f t="shared" ref="AD323:AD386" si="82">AC323*(B323/B$566)</f>
        <v>3.3502201896516421</v>
      </c>
      <c r="AE323" s="7">
        <f t="shared" ref="AE323:AE386" si="83">X323*(B323/B$566)</f>
        <v>3.2188055933614921</v>
      </c>
      <c r="AF323" s="4">
        <f t="shared" ref="AF323:AF386" si="84">((AC323+X323)/B323)*(B323/B$566)</f>
        <v>3.0682620864778191E-5</v>
      </c>
    </row>
    <row r="324" spans="1:32" x14ac:dyDescent="0.25">
      <c r="A324">
        <v>360</v>
      </c>
      <c r="B324" s="7">
        <v>242334.09</v>
      </c>
      <c r="C324">
        <v>5</v>
      </c>
      <c r="D324" t="s">
        <v>14</v>
      </c>
      <c r="E324" s="4">
        <v>7.4999999999999997E-3</v>
      </c>
      <c r="F324" s="3">
        <v>0</v>
      </c>
      <c r="G324" s="3">
        <v>0</v>
      </c>
      <c r="H324" s="3">
        <v>0</v>
      </c>
      <c r="I324" s="4">
        <v>0</v>
      </c>
      <c r="J324" s="3">
        <v>0</v>
      </c>
      <c r="K324" s="4">
        <v>0</v>
      </c>
      <c r="L324" s="3">
        <v>0</v>
      </c>
      <c r="M324" s="4">
        <v>0</v>
      </c>
      <c r="N324" s="3">
        <v>0</v>
      </c>
      <c r="O324" s="4">
        <v>0</v>
      </c>
      <c r="P324" s="3">
        <v>0</v>
      </c>
      <c r="Q324" s="4">
        <v>0</v>
      </c>
      <c r="R324" s="7">
        <f t="shared" si="71"/>
        <v>1817.5056749999999</v>
      </c>
      <c r="S324" s="7">
        <f t="shared" si="72"/>
        <v>0</v>
      </c>
      <c r="T324" s="7">
        <f t="shared" si="73"/>
        <v>0</v>
      </c>
      <c r="U324" s="7">
        <f t="shared" si="74"/>
        <v>0</v>
      </c>
      <c r="V324" s="7">
        <f t="shared" si="75"/>
        <v>0</v>
      </c>
      <c r="W324" s="7">
        <f t="shared" si="76"/>
        <v>0</v>
      </c>
      <c r="X324" s="3">
        <f t="shared" si="77"/>
        <v>1817.5056749999999</v>
      </c>
      <c r="Y324" s="4">
        <f t="shared" si="78"/>
        <v>7.4999999999999997E-3</v>
      </c>
      <c r="Z324" s="4">
        <f t="shared" si="79"/>
        <v>1.701736186330418E-5</v>
      </c>
      <c r="AA324" s="8">
        <f t="shared" si="80"/>
        <v>1.1344907908869453E-2</v>
      </c>
      <c r="AB324">
        <v>1</v>
      </c>
      <c r="AC324" s="7">
        <f t="shared" si="81"/>
        <v>1693.867272</v>
      </c>
      <c r="AD324" s="7">
        <f t="shared" si="82"/>
        <v>3.8433536421375849</v>
      </c>
      <c r="AE324" s="7">
        <f t="shared" si="83"/>
        <v>4.1238869013445223</v>
      </c>
      <c r="AF324" s="4">
        <f t="shared" si="84"/>
        <v>3.2877093534310861E-5</v>
      </c>
    </row>
    <row r="325" spans="1:32" x14ac:dyDescent="0.25">
      <c r="A325">
        <v>367</v>
      </c>
      <c r="B325" s="7">
        <v>250633.05</v>
      </c>
      <c r="C325">
        <v>9</v>
      </c>
      <c r="D325" t="s">
        <v>17</v>
      </c>
      <c r="E325" s="4">
        <v>0</v>
      </c>
      <c r="F325" s="3">
        <v>0</v>
      </c>
      <c r="G325" s="3">
        <v>0</v>
      </c>
      <c r="H325" s="3">
        <v>999999</v>
      </c>
      <c r="I325" s="4">
        <v>7.4999999999999997E-3</v>
      </c>
      <c r="J325" s="3">
        <v>1000000</v>
      </c>
      <c r="K325" s="4">
        <v>5.0000000000000001E-3</v>
      </c>
      <c r="L325" s="3">
        <v>3999996</v>
      </c>
      <c r="M325" s="4">
        <v>0</v>
      </c>
      <c r="N325" s="3">
        <v>7999992</v>
      </c>
      <c r="O325" s="4">
        <v>0</v>
      </c>
      <c r="P325" s="3">
        <v>15999984</v>
      </c>
      <c r="Q325" s="4">
        <v>0</v>
      </c>
      <c r="R325" s="7">
        <f t="shared" si="71"/>
        <v>0</v>
      </c>
      <c r="S325" s="7">
        <f t="shared" si="72"/>
        <v>1879.7478749999998</v>
      </c>
      <c r="T325" s="7">
        <f t="shared" si="73"/>
        <v>0</v>
      </c>
      <c r="U325" s="7">
        <f t="shared" si="74"/>
        <v>0</v>
      </c>
      <c r="V325" s="7">
        <f t="shared" si="75"/>
        <v>0</v>
      </c>
      <c r="W325" s="7">
        <f t="shared" si="76"/>
        <v>0</v>
      </c>
      <c r="X325" s="3">
        <f t="shared" si="77"/>
        <v>1879.7478749999998</v>
      </c>
      <c r="Y325" s="4">
        <f t="shared" si="78"/>
        <v>7.4999999999999997E-3</v>
      </c>
      <c r="Z325" s="4">
        <f t="shared" si="79"/>
        <v>1.7600137507494751E-5</v>
      </c>
      <c r="AA325" s="8">
        <f t="shared" si="80"/>
        <v>2.1120165008993701E-2</v>
      </c>
      <c r="AB325">
        <v>1</v>
      </c>
      <c r="AC325" s="7">
        <f t="shared" si="81"/>
        <v>1700.5064400000001</v>
      </c>
      <c r="AD325" s="7">
        <f t="shared" si="82"/>
        <v>3.990552956850717</v>
      </c>
      <c r="AE325" s="7">
        <f t="shared" si="83"/>
        <v>4.4111761439228072</v>
      </c>
      <c r="AF325" s="4">
        <f t="shared" si="84"/>
        <v>3.3522031913881763E-5</v>
      </c>
    </row>
    <row r="326" spans="1:32" x14ac:dyDescent="0.25">
      <c r="A326">
        <v>383</v>
      </c>
      <c r="B326" s="7">
        <v>266273.46000000002</v>
      </c>
      <c r="C326">
        <v>2</v>
      </c>
      <c r="D326" t="s">
        <v>14</v>
      </c>
      <c r="E326" s="4">
        <v>7.4999999999999997E-3</v>
      </c>
      <c r="F326" s="3">
        <v>0</v>
      </c>
      <c r="G326" s="3">
        <v>0</v>
      </c>
      <c r="H326" s="3">
        <v>0</v>
      </c>
      <c r="I326" s="4">
        <v>0</v>
      </c>
      <c r="J326" s="3">
        <v>0</v>
      </c>
      <c r="K326" s="4">
        <v>0</v>
      </c>
      <c r="L326" s="3">
        <v>0</v>
      </c>
      <c r="M326" s="4">
        <v>0</v>
      </c>
      <c r="N326" s="3">
        <v>0</v>
      </c>
      <c r="O326" s="4">
        <v>0</v>
      </c>
      <c r="P326" s="3">
        <v>0</v>
      </c>
      <c r="Q326" s="4">
        <v>0</v>
      </c>
      <c r="R326" s="7">
        <f t="shared" si="71"/>
        <v>1997.0509500000001</v>
      </c>
      <c r="S326" s="7">
        <f t="shared" si="72"/>
        <v>0</v>
      </c>
      <c r="T326" s="7">
        <f t="shared" si="73"/>
        <v>0</v>
      </c>
      <c r="U326" s="7">
        <f t="shared" si="74"/>
        <v>0</v>
      </c>
      <c r="V326" s="7">
        <f t="shared" si="75"/>
        <v>0</v>
      </c>
      <c r="W326" s="7">
        <f t="shared" si="76"/>
        <v>0</v>
      </c>
      <c r="X326" s="3">
        <f t="shared" si="77"/>
        <v>1997.0509500000001</v>
      </c>
      <c r="Y326" s="4">
        <f t="shared" si="78"/>
        <v>7.4999999999999997E-3</v>
      </c>
      <c r="Z326" s="4">
        <f t="shared" si="79"/>
        <v>1.8698449827731832E-5</v>
      </c>
      <c r="AA326" s="8">
        <f t="shared" si="80"/>
        <v>4.9862532873951558E-3</v>
      </c>
      <c r="AB326">
        <v>1</v>
      </c>
      <c r="AC326" s="7">
        <f t="shared" si="81"/>
        <v>1713.0187679999999</v>
      </c>
      <c r="AD326" s="7">
        <f t="shared" si="82"/>
        <v>4.2707727316547999</v>
      </c>
      <c r="AE326" s="7">
        <f t="shared" si="83"/>
        <v>4.9789009322665594</v>
      </c>
      <c r="AF326" s="4">
        <f t="shared" si="84"/>
        <v>3.4737497548277463E-5</v>
      </c>
    </row>
    <row r="327" spans="1:32" x14ac:dyDescent="0.25">
      <c r="A327">
        <v>386</v>
      </c>
      <c r="B327" s="7">
        <v>267952.62</v>
      </c>
      <c r="C327">
        <v>112</v>
      </c>
      <c r="D327" t="s">
        <v>14</v>
      </c>
      <c r="E327" s="4">
        <v>7.4999999999999997E-3</v>
      </c>
      <c r="F327" s="3">
        <v>0</v>
      </c>
      <c r="G327" s="3">
        <v>0</v>
      </c>
      <c r="H327" s="3">
        <v>0</v>
      </c>
      <c r="I327" s="4">
        <v>0</v>
      </c>
      <c r="J327" s="3">
        <v>0</v>
      </c>
      <c r="K327" s="4">
        <v>0</v>
      </c>
      <c r="L327" s="3">
        <v>0</v>
      </c>
      <c r="M327" s="4">
        <v>0</v>
      </c>
      <c r="N327" s="3">
        <v>0</v>
      </c>
      <c r="O327" s="4">
        <v>0</v>
      </c>
      <c r="P327" s="3">
        <v>0</v>
      </c>
      <c r="Q327" s="4">
        <v>0</v>
      </c>
      <c r="R327" s="7">
        <f t="shared" si="71"/>
        <v>2009.64465</v>
      </c>
      <c r="S327" s="7">
        <f t="shared" si="72"/>
        <v>0</v>
      </c>
      <c r="T327" s="7">
        <f t="shared" si="73"/>
        <v>0</v>
      </c>
      <c r="U327" s="7">
        <f t="shared" si="74"/>
        <v>0</v>
      </c>
      <c r="V327" s="7">
        <f t="shared" si="75"/>
        <v>0</v>
      </c>
      <c r="W327" s="7">
        <f t="shared" si="76"/>
        <v>0</v>
      </c>
      <c r="X327" s="3">
        <f t="shared" si="77"/>
        <v>2009.64465</v>
      </c>
      <c r="Y327" s="4">
        <f t="shared" si="78"/>
        <v>7.4999999999999997E-3</v>
      </c>
      <c r="Z327" s="4">
        <f t="shared" si="79"/>
        <v>1.8816365030443864E-5</v>
      </c>
      <c r="AA327" s="8">
        <f t="shared" si="80"/>
        <v>0.28099105112129508</v>
      </c>
      <c r="AB327">
        <v>1</v>
      </c>
      <c r="AC327" s="7">
        <f t="shared" si="81"/>
        <v>4174.3620959999998</v>
      </c>
      <c r="AD327" s="7">
        <f t="shared" si="82"/>
        <v>10.472842795677968</v>
      </c>
      <c r="AE327" s="7">
        <f t="shared" si="83"/>
        <v>5.0418943087838137</v>
      </c>
      <c r="AF327" s="4">
        <f t="shared" si="84"/>
        <v>5.7901046477775743E-5</v>
      </c>
    </row>
    <row r="328" spans="1:32" x14ac:dyDescent="0.25">
      <c r="A328">
        <v>389</v>
      </c>
      <c r="B328" s="7">
        <v>271524.99</v>
      </c>
      <c r="C328">
        <v>2</v>
      </c>
      <c r="D328" t="s">
        <v>14</v>
      </c>
      <c r="E328" s="4">
        <v>7.4999999999999997E-3</v>
      </c>
      <c r="F328" s="3">
        <v>0</v>
      </c>
      <c r="G328" s="3">
        <v>0</v>
      </c>
      <c r="H328" s="3">
        <v>0</v>
      </c>
      <c r="I328" s="4">
        <v>0</v>
      </c>
      <c r="J328" s="3">
        <v>0</v>
      </c>
      <c r="K328" s="4">
        <v>0</v>
      </c>
      <c r="L328" s="3">
        <v>0</v>
      </c>
      <c r="M328" s="4">
        <v>0</v>
      </c>
      <c r="N328" s="3">
        <v>0</v>
      </c>
      <c r="O328" s="4">
        <v>0</v>
      </c>
      <c r="P328" s="3">
        <v>0</v>
      </c>
      <c r="Q328" s="4">
        <v>0</v>
      </c>
      <c r="R328" s="7">
        <f t="shared" si="71"/>
        <v>2036.4374249999998</v>
      </c>
      <c r="S328" s="7">
        <f t="shared" si="72"/>
        <v>0</v>
      </c>
      <c r="T328" s="7">
        <f t="shared" si="73"/>
        <v>0</v>
      </c>
      <c r="U328" s="7">
        <f t="shared" si="74"/>
        <v>0</v>
      </c>
      <c r="V328" s="7">
        <f t="shared" si="75"/>
        <v>0</v>
      </c>
      <c r="W328" s="7">
        <f t="shared" si="76"/>
        <v>0</v>
      </c>
      <c r="X328" s="3">
        <f t="shared" si="77"/>
        <v>2036.4374249999998</v>
      </c>
      <c r="Y328" s="4">
        <f t="shared" si="78"/>
        <v>7.4999999999999997E-3</v>
      </c>
      <c r="Z328" s="4">
        <f t="shared" si="79"/>
        <v>1.9067226611658507E-5</v>
      </c>
      <c r="AA328" s="8">
        <f t="shared" si="80"/>
        <v>5.0845937631089355E-3</v>
      </c>
      <c r="AB328">
        <v>1</v>
      </c>
      <c r="AC328" s="7">
        <f t="shared" si="81"/>
        <v>1717.219992</v>
      </c>
      <c r="AD328" s="7">
        <f t="shared" si="82"/>
        <v>4.365683030604588</v>
      </c>
      <c r="AE328" s="7">
        <f t="shared" si="83"/>
        <v>5.1772285150583102</v>
      </c>
      <c r="AF328" s="4">
        <f t="shared" si="84"/>
        <v>3.5145610522489656E-5</v>
      </c>
    </row>
    <row r="329" spans="1:32" x14ac:dyDescent="0.25">
      <c r="A329">
        <v>391</v>
      </c>
      <c r="B329" s="7">
        <v>272288.65000000002</v>
      </c>
      <c r="C329">
        <v>2</v>
      </c>
      <c r="D329" t="s">
        <v>14</v>
      </c>
      <c r="E329" s="4">
        <v>7.4999999999999997E-3</v>
      </c>
      <c r="F329" s="3">
        <v>0</v>
      </c>
      <c r="G329" s="3">
        <v>0</v>
      </c>
      <c r="H329" s="3">
        <v>0</v>
      </c>
      <c r="I329" s="4">
        <v>0</v>
      </c>
      <c r="J329" s="3">
        <v>0</v>
      </c>
      <c r="K329" s="4">
        <v>0</v>
      </c>
      <c r="L329" s="3">
        <v>0</v>
      </c>
      <c r="M329" s="4">
        <v>0</v>
      </c>
      <c r="N329" s="3">
        <v>0</v>
      </c>
      <c r="O329" s="4">
        <v>0</v>
      </c>
      <c r="P329" s="3">
        <v>0</v>
      </c>
      <c r="Q329" s="4">
        <v>0</v>
      </c>
      <c r="R329" s="7">
        <f t="shared" si="71"/>
        <v>2042.1648750000002</v>
      </c>
      <c r="S329" s="7">
        <f t="shared" si="72"/>
        <v>0</v>
      </c>
      <c r="T329" s="7">
        <f t="shared" si="73"/>
        <v>0</v>
      </c>
      <c r="U329" s="7">
        <f t="shared" si="74"/>
        <v>0</v>
      </c>
      <c r="V329" s="7">
        <f t="shared" si="75"/>
        <v>0</v>
      </c>
      <c r="W329" s="7">
        <f t="shared" si="76"/>
        <v>0</v>
      </c>
      <c r="X329" s="3">
        <f t="shared" si="77"/>
        <v>2042.1648750000002</v>
      </c>
      <c r="Y329" s="4">
        <f t="shared" si="78"/>
        <v>7.4999999999999997E-3</v>
      </c>
      <c r="Z329" s="4">
        <f t="shared" si="79"/>
        <v>1.9120852903198967E-5</v>
      </c>
      <c r="AA329" s="8">
        <f t="shared" si="80"/>
        <v>5.0988941075197245E-3</v>
      </c>
      <c r="AB329">
        <v>1</v>
      </c>
      <c r="AC329" s="7">
        <f t="shared" si="81"/>
        <v>1717.8309200000001</v>
      </c>
      <c r="AD329" s="7">
        <f t="shared" si="82"/>
        <v>4.3795189778515935</v>
      </c>
      <c r="AE329" s="7">
        <f t="shared" si="83"/>
        <v>5.2063912238606278</v>
      </c>
      <c r="AF329" s="4">
        <f t="shared" si="84"/>
        <v>3.5204956951794435E-5</v>
      </c>
    </row>
    <row r="330" spans="1:32" x14ac:dyDescent="0.25">
      <c r="A330">
        <v>417</v>
      </c>
      <c r="B330" s="7">
        <v>303047.71000000002</v>
      </c>
      <c r="C330">
        <v>15</v>
      </c>
      <c r="D330" t="s">
        <v>14</v>
      </c>
      <c r="E330" s="4">
        <v>7.4999999999999997E-3</v>
      </c>
      <c r="F330" s="3">
        <v>0</v>
      </c>
      <c r="G330" s="3">
        <v>0</v>
      </c>
      <c r="H330" s="3">
        <v>0</v>
      </c>
      <c r="I330" s="4">
        <v>0</v>
      </c>
      <c r="J330" s="3">
        <v>0</v>
      </c>
      <c r="K330" s="4">
        <v>0</v>
      </c>
      <c r="L330" s="3">
        <v>0</v>
      </c>
      <c r="M330" s="4">
        <v>0</v>
      </c>
      <c r="N330" s="3">
        <v>0</v>
      </c>
      <c r="O330" s="4">
        <v>0</v>
      </c>
      <c r="P330" s="3">
        <v>0</v>
      </c>
      <c r="Q330" s="4">
        <v>0</v>
      </c>
      <c r="R330" s="7">
        <f t="shared" si="71"/>
        <v>2272.857825</v>
      </c>
      <c r="S330" s="7">
        <f t="shared" si="72"/>
        <v>0</v>
      </c>
      <c r="T330" s="7">
        <f t="shared" si="73"/>
        <v>0</v>
      </c>
      <c r="U330" s="7">
        <f t="shared" si="74"/>
        <v>0</v>
      </c>
      <c r="V330" s="7">
        <f t="shared" si="75"/>
        <v>0</v>
      </c>
      <c r="W330" s="7">
        <f t="shared" si="76"/>
        <v>0</v>
      </c>
      <c r="X330" s="3">
        <f t="shared" si="77"/>
        <v>2272.857825</v>
      </c>
      <c r="Y330" s="4">
        <f t="shared" si="78"/>
        <v>7.4999999999999997E-3</v>
      </c>
      <c r="Z330" s="4">
        <f t="shared" si="79"/>
        <v>2.1280838131010229E-5</v>
      </c>
      <c r="AA330" s="8">
        <f t="shared" si="80"/>
        <v>4.2561676262020454E-2</v>
      </c>
      <c r="AB330">
        <v>1</v>
      </c>
      <c r="AC330" s="7">
        <f t="shared" si="81"/>
        <v>1742.4381680000001</v>
      </c>
      <c r="AD330" s="7">
        <f t="shared" si="82"/>
        <v>4.9440726142002678</v>
      </c>
      <c r="AE330" s="7">
        <f t="shared" si="83"/>
        <v>6.4491092624833302</v>
      </c>
      <c r="AF330" s="4">
        <f t="shared" si="84"/>
        <v>3.7595340603905555E-5</v>
      </c>
    </row>
    <row r="331" spans="1:32" x14ac:dyDescent="0.25">
      <c r="A331">
        <v>439</v>
      </c>
      <c r="B331" s="7">
        <v>328090.28999999998</v>
      </c>
      <c r="C331">
        <v>3</v>
      </c>
      <c r="D331" t="s">
        <v>14</v>
      </c>
      <c r="E331" s="4">
        <v>7.4999999999999997E-3</v>
      </c>
      <c r="F331" s="3">
        <v>0</v>
      </c>
      <c r="G331" s="3">
        <v>0</v>
      </c>
      <c r="H331" s="3">
        <v>0</v>
      </c>
      <c r="I331" s="4">
        <v>0</v>
      </c>
      <c r="J331" s="3">
        <v>0</v>
      </c>
      <c r="K331" s="4">
        <v>0</v>
      </c>
      <c r="L331" s="3">
        <v>0</v>
      </c>
      <c r="M331" s="4">
        <v>0</v>
      </c>
      <c r="N331" s="3">
        <v>0</v>
      </c>
      <c r="O331" s="4">
        <v>0</v>
      </c>
      <c r="P331" s="3">
        <v>0</v>
      </c>
      <c r="Q331" s="4">
        <v>0</v>
      </c>
      <c r="R331" s="7">
        <f t="shared" si="71"/>
        <v>2460.6771749999998</v>
      </c>
      <c r="S331" s="7">
        <f t="shared" si="72"/>
        <v>0</v>
      </c>
      <c r="T331" s="7">
        <f t="shared" si="73"/>
        <v>0</v>
      </c>
      <c r="U331" s="7">
        <f t="shared" si="74"/>
        <v>0</v>
      </c>
      <c r="V331" s="7">
        <f t="shared" si="75"/>
        <v>0</v>
      </c>
      <c r="W331" s="7">
        <f t="shared" si="76"/>
        <v>0</v>
      </c>
      <c r="X331" s="3">
        <f t="shared" si="77"/>
        <v>2460.6771749999998</v>
      </c>
      <c r="Y331" s="4">
        <f t="shared" si="78"/>
        <v>7.4999999999999997E-3</v>
      </c>
      <c r="Z331" s="4">
        <f t="shared" si="79"/>
        <v>2.3039396515638422E-5</v>
      </c>
      <c r="AA331" s="8">
        <f t="shared" si="80"/>
        <v>9.2157586062553698E-3</v>
      </c>
      <c r="AB331">
        <v>1</v>
      </c>
      <c r="AC331" s="7">
        <f t="shared" si="81"/>
        <v>1762.4722320000001</v>
      </c>
      <c r="AD331" s="7">
        <f t="shared" si="82"/>
        <v>5.4141728801133704</v>
      </c>
      <c r="AE331" s="7">
        <f t="shared" si="83"/>
        <v>7.5590022842407993</v>
      </c>
      <c r="AF331" s="4">
        <f t="shared" si="84"/>
        <v>3.9541478549560764E-5</v>
      </c>
    </row>
    <row r="332" spans="1:32" x14ac:dyDescent="0.25">
      <c r="A332">
        <v>457</v>
      </c>
      <c r="B332" s="7">
        <v>346016.58</v>
      </c>
      <c r="C332">
        <v>9</v>
      </c>
      <c r="D332" t="s">
        <v>14</v>
      </c>
      <c r="E332" s="4">
        <v>7.4999999999999997E-3</v>
      </c>
      <c r="F332" s="3">
        <v>0</v>
      </c>
      <c r="G332" s="3">
        <v>0</v>
      </c>
      <c r="H332" s="3">
        <v>0</v>
      </c>
      <c r="I332" s="4">
        <v>0</v>
      </c>
      <c r="J332" s="3">
        <v>0</v>
      </c>
      <c r="K332" s="4">
        <v>0</v>
      </c>
      <c r="L332" s="3">
        <v>0</v>
      </c>
      <c r="M332" s="4">
        <v>0</v>
      </c>
      <c r="N332" s="3">
        <v>0</v>
      </c>
      <c r="O332" s="4">
        <v>0</v>
      </c>
      <c r="P332" s="3">
        <v>0</v>
      </c>
      <c r="Q332" s="4">
        <v>0</v>
      </c>
      <c r="R332" s="7">
        <f t="shared" si="71"/>
        <v>2595.12435</v>
      </c>
      <c r="S332" s="7">
        <f t="shared" si="72"/>
        <v>0</v>
      </c>
      <c r="T332" s="7">
        <f t="shared" si="73"/>
        <v>0</v>
      </c>
      <c r="U332" s="7">
        <f t="shared" si="74"/>
        <v>0</v>
      </c>
      <c r="V332" s="7">
        <f t="shared" si="75"/>
        <v>0</v>
      </c>
      <c r="W332" s="7">
        <f t="shared" si="76"/>
        <v>0</v>
      </c>
      <c r="X332" s="3">
        <f t="shared" si="77"/>
        <v>2595.12435</v>
      </c>
      <c r="Y332" s="4">
        <f t="shared" si="78"/>
        <v>7.4999999999999997E-3</v>
      </c>
      <c r="Z332" s="4">
        <f t="shared" si="79"/>
        <v>2.4298229574563526E-5</v>
      </c>
      <c r="AA332" s="8">
        <f t="shared" si="80"/>
        <v>2.9157875489476234E-2</v>
      </c>
      <c r="AB332">
        <v>1</v>
      </c>
      <c r="AC332" s="7">
        <f t="shared" si="81"/>
        <v>1776.8132639999999</v>
      </c>
      <c r="AD332" s="7">
        <f t="shared" si="82"/>
        <v>5.7564555466402068</v>
      </c>
      <c r="AE332" s="7">
        <f t="shared" si="83"/>
        <v>8.407590297445326</v>
      </c>
      <c r="AF332" s="4">
        <f t="shared" si="84"/>
        <v>4.0934587134771213E-5</v>
      </c>
    </row>
    <row r="333" spans="1:32" x14ac:dyDescent="0.25">
      <c r="A333">
        <v>475</v>
      </c>
      <c r="B333" s="7">
        <v>374626.87</v>
      </c>
      <c r="C333">
        <v>2</v>
      </c>
      <c r="D333" t="s">
        <v>14</v>
      </c>
      <c r="E333" s="4">
        <v>7.4999999999999997E-3</v>
      </c>
      <c r="F333" s="3">
        <v>0</v>
      </c>
      <c r="G333" s="3">
        <v>0</v>
      </c>
      <c r="H333" s="3">
        <v>0</v>
      </c>
      <c r="I333" s="4">
        <v>0</v>
      </c>
      <c r="J333" s="3">
        <v>0</v>
      </c>
      <c r="K333" s="4">
        <v>0</v>
      </c>
      <c r="L333" s="3">
        <v>0</v>
      </c>
      <c r="M333" s="4">
        <v>0</v>
      </c>
      <c r="N333" s="3">
        <v>0</v>
      </c>
      <c r="O333" s="4">
        <v>0</v>
      </c>
      <c r="P333" s="3">
        <v>0</v>
      </c>
      <c r="Q333" s="4">
        <v>0</v>
      </c>
      <c r="R333" s="7">
        <f t="shared" si="71"/>
        <v>2809.7015249999999</v>
      </c>
      <c r="S333" s="7">
        <f t="shared" si="72"/>
        <v>0</v>
      </c>
      <c r="T333" s="7">
        <f t="shared" si="73"/>
        <v>0</v>
      </c>
      <c r="U333" s="7">
        <f t="shared" si="74"/>
        <v>0</v>
      </c>
      <c r="V333" s="7">
        <f t="shared" si="75"/>
        <v>0</v>
      </c>
      <c r="W333" s="7">
        <f t="shared" si="76"/>
        <v>0</v>
      </c>
      <c r="X333" s="3">
        <f t="shared" si="77"/>
        <v>2809.7015249999999</v>
      </c>
      <c r="Y333" s="4">
        <f t="shared" si="78"/>
        <v>7.4999999999999997E-3</v>
      </c>
      <c r="Z333" s="4">
        <f t="shared" si="79"/>
        <v>2.6307322302475115E-5</v>
      </c>
      <c r="AA333" s="8">
        <f t="shared" si="80"/>
        <v>7.0152859473266976E-3</v>
      </c>
      <c r="AB333">
        <v>1</v>
      </c>
      <c r="AC333" s="7">
        <f t="shared" si="81"/>
        <v>1799.7014960000001</v>
      </c>
      <c r="AD333" s="7">
        <f t="shared" si="82"/>
        <v>6.3127103071358182</v>
      </c>
      <c r="AE333" s="7">
        <f t="shared" si="83"/>
        <v>9.8554298122574462</v>
      </c>
      <c r="AF333" s="4">
        <f t="shared" si="84"/>
        <v>4.315798308699337E-5</v>
      </c>
    </row>
    <row r="334" spans="1:32" x14ac:dyDescent="0.25">
      <c r="A334">
        <v>477</v>
      </c>
      <c r="B334" s="7">
        <v>378086.29</v>
      </c>
      <c r="C334">
        <v>5</v>
      </c>
      <c r="D334" t="s">
        <v>15</v>
      </c>
      <c r="E334" s="4">
        <v>7.4999999999999997E-3</v>
      </c>
      <c r="F334" s="3">
        <v>0</v>
      </c>
      <c r="G334" s="3">
        <v>250</v>
      </c>
      <c r="H334" s="3">
        <v>0</v>
      </c>
      <c r="I334" s="4">
        <v>0</v>
      </c>
      <c r="J334" s="3">
        <v>0</v>
      </c>
      <c r="K334" s="4">
        <v>0</v>
      </c>
      <c r="L334" s="3">
        <v>0</v>
      </c>
      <c r="M334" s="4">
        <v>0</v>
      </c>
      <c r="N334" s="3">
        <v>0</v>
      </c>
      <c r="O334" s="4">
        <v>0</v>
      </c>
      <c r="P334" s="3">
        <v>0</v>
      </c>
      <c r="Q334" s="4">
        <v>0</v>
      </c>
      <c r="R334" s="7">
        <f t="shared" si="71"/>
        <v>2835.6471749999996</v>
      </c>
      <c r="S334" s="7">
        <f t="shared" si="72"/>
        <v>0</v>
      </c>
      <c r="T334" s="7">
        <f t="shared" si="73"/>
        <v>0</v>
      </c>
      <c r="U334" s="7">
        <f t="shared" si="74"/>
        <v>0</v>
      </c>
      <c r="V334" s="7">
        <f t="shared" si="75"/>
        <v>0</v>
      </c>
      <c r="W334" s="7">
        <f t="shared" si="76"/>
        <v>0</v>
      </c>
      <c r="X334" s="3">
        <f t="shared" si="77"/>
        <v>2835.6471749999996</v>
      </c>
      <c r="Y334" s="4">
        <f t="shared" si="78"/>
        <v>7.4999999999999997E-3</v>
      </c>
      <c r="Z334" s="4">
        <f t="shared" si="79"/>
        <v>2.6550252226107203E-5</v>
      </c>
      <c r="AA334" s="8">
        <f t="shared" si="80"/>
        <v>1.7700168150738136E-2</v>
      </c>
      <c r="AB334">
        <v>1</v>
      </c>
      <c r="AC334" s="7">
        <f t="shared" si="81"/>
        <v>1802.469032</v>
      </c>
      <c r="AD334" s="7">
        <f t="shared" si="82"/>
        <v>6.3808009905796395</v>
      </c>
      <c r="AE334" s="7">
        <f t="shared" si="83"/>
        <v>10.038286362733112</v>
      </c>
      <c r="AF334" s="4">
        <f t="shared" si="84"/>
        <v>4.3426825535812874E-5</v>
      </c>
    </row>
    <row r="335" spans="1:32" x14ac:dyDescent="0.25">
      <c r="A335">
        <v>496</v>
      </c>
      <c r="B335" s="7">
        <v>402825.99</v>
      </c>
      <c r="C335">
        <v>3</v>
      </c>
      <c r="D335" t="s">
        <v>14</v>
      </c>
      <c r="E335" s="4">
        <v>7.4999999999999997E-3</v>
      </c>
      <c r="F335" s="3">
        <v>0</v>
      </c>
      <c r="G335" s="3">
        <v>0</v>
      </c>
      <c r="H335" s="3">
        <v>0</v>
      </c>
      <c r="I335" s="4">
        <v>0</v>
      </c>
      <c r="J335" s="3">
        <v>0</v>
      </c>
      <c r="K335" s="4">
        <v>0</v>
      </c>
      <c r="L335" s="3">
        <v>0</v>
      </c>
      <c r="M335" s="4">
        <v>0</v>
      </c>
      <c r="N335" s="3">
        <v>0</v>
      </c>
      <c r="O335" s="4">
        <v>0</v>
      </c>
      <c r="P335" s="3">
        <v>0</v>
      </c>
      <c r="Q335" s="4">
        <v>0</v>
      </c>
      <c r="R335" s="7">
        <f t="shared" si="71"/>
        <v>3021.1949249999998</v>
      </c>
      <c r="S335" s="7">
        <f t="shared" si="72"/>
        <v>0</v>
      </c>
      <c r="T335" s="7">
        <f t="shared" si="73"/>
        <v>0</v>
      </c>
      <c r="U335" s="7">
        <f t="shared" si="74"/>
        <v>0</v>
      </c>
      <c r="V335" s="7">
        <f t="shared" si="75"/>
        <v>0</v>
      </c>
      <c r="W335" s="7">
        <f t="shared" si="76"/>
        <v>0</v>
      </c>
      <c r="X335" s="3">
        <f t="shared" si="77"/>
        <v>3021.1949249999998</v>
      </c>
      <c r="Y335" s="4">
        <f t="shared" si="78"/>
        <v>7.4999999999999997E-3</v>
      </c>
      <c r="Z335" s="4">
        <f t="shared" si="79"/>
        <v>2.8287541549658777E-5</v>
      </c>
      <c r="AA335" s="8">
        <f t="shared" si="80"/>
        <v>1.1315016619863512E-2</v>
      </c>
      <c r="AB335">
        <v>1</v>
      </c>
      <c r="AC335" s="7">
        <f t="shared" si="81"/>
        <v>1822.260792</v>
      </c>
      <c r="AD335" s="7">
        <f t="shared" si="82"/>
        <v>6.8729703824018822</v>
      </c>
      <c r="AE335" s="7">
        <f t="shared" si="83"/>
        <v>11.394956929407432</v>
      </c>
      <c r="AF335" s="4">
        <f t="shared" si="84"/>
        <v>4.5349425720543286E-5</v>
      </c>
    </row>
    <row r="336" spans="1:32" x14ac:dyDescent="0.25">
      <c r="A336">
        <v>498</v>
      </c>
      <c r="B336" s="7">
        <v>404473.07</v>
      </c>
      <c r="C336">
        <v>22</v>
      </c>
      <c r="D336" t="s">
        <v>17</v>
      </c>
      <c r="E336" s="4">
        <v>0</v>
      </c>
      <c r="F336" s="3">
        <v>0</v>
      </c>
      <c r="G336" s="3">
        <v>0</v>
      </c>
      <c r="H336" s="3">
        <v>1000000</v>
      </c>
      <c r="I336" s="4">
        <v>7.4999999999999997E-3</v>
      </c>
      <c r="J336" s="3">
        <v>10000000</v>
      </c>
      <c r="K336" s="4">
        <v>2.5000000000000001E-3</v>
      </c>
      <c r="L336" s="3">
        <v>20000000</v>
      </c>
      <c r="M336" s="4">
        <v>1E-3</v>
      </c>
      <c r="N336" s="3">
        <v>40000000</v>
      </c>
      <c r="O336" s="4">
        <v>1E-3</v>
      </c>
      <c r="P336" s="3">
        <v>60000000</v>
      </c>
      <c r="Q336" s="4">
        <v>1E-3</v>
      </c>
      <c r="R336" s="7">
        <f t="shared" si="71"/>
        <v>0</v>
      </c>
      <c r="S336" s="7">
        <f t="shared" si="72"/>
        <v>3033.5480250000001</v>
      </c>
      <c r="T336" s="7">
        <f t="shared" si="73"/>
        <v>0</v>
      </c>
      <c r="U336" s="7">
        <f t="shared" si="74"/>
        <v>0</v>
      </c>
      <c r="V336" s="7">
        <f t="shared" si="75"/>
        <v>0</v>
      </c>
      <c r="W336" s="7">
        <f t="shared" si="76"/>
        <v>0</v>
      </c>
      <c r="X336" s="3">
        <f t="shared" si="77"/>
        <v>3033.5480250000001</v>
      </c>
      <c r="Y336" s="4">
        <f t="shared" si="78"/>
        <v>7.4999999999999997E-3</v>
      </c>
      <c r="Z336" s="4">
        <f t="shared" si="79"/>
        <v>2.8403204007127356E-5</v>
      </c>
      <c r="AA336" s="8">
        <f t="shared" si="80"/>
        <v>8.3316065087573582E-2</v>
      </c>
      <c r="AB336">
        <v>1</v>
      </c>
      <c r="AC336" s="7">
        <f t="shared" si="81"/>
        <v>1823.578456</v>
      </c>
      <c r="AD336" s="7">
        <f t="shared" si="82"/>
        <v>6.9060627878360421</v>
      </c>
      <c r="AE336" s="7">
        <f t="shared" si="83"/>
        <v>11.488331122599105</v>
      </c>
      <c r="AF336" s="4">
        <f t="shared" si="84"/>
        <v>4.5477425506808518E-5</v>
      </c>
    </row>
    <row r="337" spans="1:32" x14ac:dyDescent="0.25">
      <c r="A337">
        <v>504</v>
      </c>
      <c r="B337" s="7">
        <v>409698.12</v>
      </c>
      <c r="C337">
        <v>15</v>
      </c>
      <c r="D337" t="s">
        <v>14</v>
      </c>
      <c r="E337" s="4">
        <v>7.4999999999999997E-3</v>
      </c>
      <c r="F337" s="3">
        <v>0</v>
      </c>
      <c r="G337" s="3">
        <v>0</v>
      </c>
      <c r="H337" s="3">
        <v>0</v>
      </c>
      <c r="I337" s="4">
        <v>0</v>
      </c>
      <c r="J337" s="3">
        <v>0</v>
      </c>
      <c r="K337" s="4">
        <v>0</v>
      </c>
      <c r="L337" s="3">
        <v>0</v>
      </c>
      <c r="M337" s="4">
        <v>0</v>
      </c>
      <c r="N337" s="3">
        <v>0</v>
      </c>
      <c r="O337" s="4">
        <v>0</v>
      </c>
      <c r="P337" s="3">
        <v>0</v>
      </c>
      <c r="Q337" s="4">
        <v>0</v>
      </c>
      <c r="R337" s="7">
        <f t="shared" si="71"/>
        <v>3072.7358999999997</v>
      </c>
      <c r="S337" s="7">
        <f t="shared" si="72"/>
        <v>0</v>
      </c>
      <c r="T337" s="7">
        <f t="shared" si="73"/>
        <v>0</v>
      </c>
      <c r="U337" s="7">
        <f t="shared" si="74"/>
        <v>0</v>
      </c>
      <c r="V337" s="7">
        <f t="shared" si="75"/>
        <v>0</v>
      </c>
      <c r="W337" s="7">
        <f t="shared" si="76"/>
        <v>0</v>
      </c>
      <c r="X337" s="3">
        <f t="shared" si="77"/>
        <v>3072.7358999999997</v>
      </c>
      <c r="Y337" s="4">
        <f t="shared" si="78"/>
        <v>7.4999999999999997E-3</v>
      </c>
      <c r="Z337" s="4">
        <f t="shared" si="79"/>
        <v>2.8770121293109929E-5</v>
      </c>
      <c r="AA337" s="8">
        <f t="shared" si="80"/>
        <v>5.7540242586219863E-2</v>
      </c>
      <c r="AB337">
        <v>1</v>
      </c>
      <c r="AC337" s="7">
        <f t="shared" si="81"/>
        <v>1827.7584959999999</v>
      </c>
      <c r="AD337" s="7">
        <f t="shared" si="82"/>
        <v>7.0113111499242908</v>
      </c>
      <c r="AE337" s="7">
        <f t="shared" si="83"/>
        <v>11.787064605959106</v>
      </c>
      <c r="AF337" s="4">
        <f t="shared" si="84"/>
        <v>4.5883480636629232E-5</v>
      </c>
    </row>
    <row r="338" spans="1:32" x14ac:dyDescent="0.25">
      <c r="A338">
        <v>513</v>
      </c>
      <c r="B338" s="7">
        <v>418228.98</v>
      </c>
      <c r="C338">
        <v>14</v>
      </c>
      <c r="D338" t="s">
        <v>14</v>
      </c>
      <c r="E338" s="4">
        <v>7.4999999999999997E-3</v>
      </c>
      <c r="F338" s="3">
        <v>0</v>
      </c>
      <c r="G338" s="3">
        <v>0</v>
      </c>
      <c r="H338" s="3">
        <v>0</v>
      </c>
      <c r="I338" s="4">
        <v>0</v>
      </c>
      <c r="J338" s="3">
        <v>0</v>
      </c>
      <c r="K338" s="4">
        <v>0</v>
      </c>
      <c r="L338" s="3">
        <v>0</v>
      </c>
      <c r="M338" s="4">
        <v>0</v>
      </c>
      <c r="N338" s="3">
        <v>0</v>
      </c>
      <c r="O338" s="4">
        <v>0</v>
      </c>
      <c r="P338" s="3">
        <v>0</v>
      </c>
      <c r="Q338" s="4">
        <v>0</v>
      </c>
      <c r="R338" s="7">
        <f t="shared" si="71"/>
        <v>3136.7173499999999</v>
      </c>
      <c r="S338" s="7">
        <f t="shared" si="72"/>
        <v>0</v>
      </c>
      <c r="T338" s="7">
        <f t="shared" si="73"/>
        <v>0</v>
      </c>
      <c r="U338" s="7">
        <f t="shared" si="74"/>
        <v>0</v>
      </c>
      <c r="V338" s="7">
        <f t="shared" si="75"/>
        <v>0</v>
      </c>
      <c r="W338" s="7">
        <f t="shared" si="76"/>
        <v>0</v>
      </c>
      <c r="X338" s="3">
        <f t="shared" si="77"/>
        <v>3136.7173499999999</v>
      </c>
      <c r="Y338" s="4">
        <f t="shared" si="78"/>
        <v>7.4999999999999997E-3</v>
      </c>
      <c r="Z338" s="4">
        <f t="shared" si="79"/>
        <v>2.9369181588857784E-5</v>
      </c>
      <c r="AA338" s="8">
        <f t="shared" si="80"/>
        <v>5.4822472299201203E-2</v>
      </c>
      <c r="AB338">
        <v>1</v>
      </c>
      <c r="AC338" s="7">
        <f t="shared" si="81"/>
        <v>1834.5831840000001</v>
      </c>
      <c r="AD338" s="7">
        <f t="shared" si="82"/>
        <v>7.1840275561014533</v>
      </c>
      <c r="AE338" s="7">
        <f t="shared" si="83"/>
        <v>12.283042859342771</v>
      </c>
      <c r="AF338" s="4">
        <f t="shared" si="84"/>
        <v>4.6546440697256856E-5</v>
      </c>
    </row>
    <row r="339" spans="1:32" x14ac:dyDescent="0.25">
      <c r="A339">
        <v>521</v>
      </c>
      <c r="B339" s="7">
        <v>424081.88</v>
      </c>
      <c r="C339">
        <v>14</v>
      </c>
      <c r="D339" t="s">
        <v>14</v>
      </c>
      <c r="E339" s="4">
        <v>7.4999999999999997E-3</v>
      </c>
      <c r="F339" s="3">
        <v>0</v>
      </c>
      <c r="G339" s="3">
        <v>0</v>
      </c>
      <c r="H339" s="3">
        <v>0</v>
      </c>
      <c r="I339" s="4">
        <v>0</v>
      </c>
      <c r="J339" s="3">
        <v>0</v>
      </c>
      <c r="K339" s="4">
        <v>0</v>
      </c>
      <c r="L339" s="3">
        <v>0</v>
      </c>
      <c r="M339" s="4">
        <v>0</v>
      </c>
      <c r="N339" s="3">
        <v>0</v>
      </c>
      <c r="O339" s="4">
        <v>0</v>
      </c>
      <c r="P339" s="3">
        <v>0</v>
      </c>
      <c r="Q339" s="4">
        <v>0</v>
      </c>
      <c r="R339" s="7">
        <f t="shared" si="71"/>
        <v>3180.6140999999998</v>
      </c>
      <c r="S339" s="7">
        <f t="shared" si="72"/>
        <v>0</v>
      </c>
      <c r="T339" s="7">
        <f t="shared" si="73"/>
        <v>0</v>
      </c>
      <c r="U339" s="7">
        <f t="shared" si="74"/>
        <v>0</v>
      </c>
      <c r="V339" s="7">
        <f t="shared" si="75"/>
        <v>0</v>
      </c>
      <c r="W339" s="7">
        <f t="shared" si="76"/>
        <v>0</v>
      </c>
      <c r="X339" s="3">
        <f t="shared" si="77"/>
        <v>3180.6140999999998</v>
      </c>
      <c r="Y339" s="4">
        <f t="shared" si="78"/>
        <v>7.4999999999999997E-3</v>
      </c>
      <c r="Z339" s="4">
        <f t="shared" si="79"/>
        <v>2.9780188217144103E-5</v>
      </c>
      <c r="AA339" s="8">
        <f t="shared" si="80"/>
        <v>5.5589684672002329E-2</v>
      </c>
      <c r="AB339">
        <v>1</v>
      </c>
      <c r="AC339" s="7">
        <f t="shared" si="81"/>
        <v>1839.265504</v>
      </c>
      <c r="AD339" s="7">
        <f t="shared" si="82"/>
        <v>7.3031563853893875</v>
      </c>
      <c r="AE339" s="7">
        <f t="shared" si="83"/>
        <v>12.629238205880318</v>
      </c>
      <c r="AF339" s="4">
        <f t="shared" si="84"/>
        <v>4.7001288032560374E-5</v>
      </c>
    </row>
    <row r="340" spans="1:32" x14ac:dyDescent="0.25">
      <c r="A340">
        <v>524</v>
      </c>
      <c r="B340" s="7">
        <v>432435.55</v>
      </c>
      <c r="C340">
        <v>2</v>
      </c>
      <c r="D340" t="s">
        <v>14</v>
      </c>
      <c r="E340" s="4">
        <v>7.4999999999999997E-3</v>
      </c>
      <c r="F340" s="3">
        <v>0</v>
      </c>
      <c r="G340" s="3">
        <v>0</v>
      </c>
      <c r="H340" s="3">
        <v>0</v>
      </c>
      <c r="I340" s="4">
        <v>0</v>
      </c>
      <c r="J340" s="3">
        <v>0</v>
      </c>
      <c r="K340" s="4">
        <v>0</v>
      </c>
      <c r="L340" s="3">
        <v>0</v>
      </c>
      <c r="M340" s="4">
        <v>0</v>
      </c>
      <c r="N340" s="3">
        <v>0</v>
      </c>
      <c r="O340" s="4">
        <v>0</v>
      </c>
      <c r="P340" s="3">
        <v>0</v>
      </c>
      <c r="Q340" s="4">
        <v>0</v>
      </c>
      <c r="R340" s="7">
        <f t="shared" si="71"/>
        <v>3243.2666249999997</v>
      </c>
      <c r="S340" s="7">
        <f t="shared" si="72"/>
        <v>0</v>
      </c>
      <c r="T340" s="7">
        <f t="shared" si="73"/>
        <v>0</v>
      </c>
      <c r="U340" s="7">
        <f t="shared" si="74"/>
        <v>0</v>
      </c>
      <c r="V340" s="7">
        <f t="shared" si="75"/>
        <v>0</v>
      </c>
      <c r="W340" s="7">
        <f t="shared" si="76"/>
        <v>0</v>
      </c>
      <c r="X340" s="3">
        <f t="shared" si="77"/>
        <v>3243.2666249999997</v>
      </c>
      <c r="Y340" s="4">
        <f t="shared" si="78"/>
        <v>7.4999999999999997E-3</v>
      </c>
      <c r="Z340" s="4">
        <f t="shared" si="79"/>
        <v>3.0366805747003929E-5</v>
      </c>
      <c r="AA340" s="8">
        <f t="shared" si="80"/>
        <v>8.0978148658677144E-3</v>
      </c>
      <c r="AB340">
        <v>1</v>
      </c>
      <c r="AC340" s="7">
        <f t="shared" si="81"/>
        <v>1845.9484400000001</v>
      </c>
      <c r="AD340" s="7">
        <f t="shared" si="82"/>
        <v>7.4740743595286592</v>
      </c>
      <c r="AE340" s="7">
        <f t="shared" si="83"/>
        <v>13.131686344948804</v>
      </c>
      <c r="AF340" s="4">
        <f t="shared" si="84"/>
        <v>4.7650478098938592E-5</v>
      </c>
    </row>
    <row r="341" spans="1:32" x14ac:dyDescent="0.25">
      <c r="A341">
        <v>534</v>
      </c>
      <c r="B341" s="7">
        <v>448494.31</v>
      </c>
      <c r="C341">
        <v>17</v>
      </c>
      <c r="D341" t="s">
        <v>14</v>
      </c>
      <c r="E341" s="4">
        <v>7.4999999999999997E-3</v>
      </c>
      <c r="F341" s="3">
        <v>0</v>
      </c>
      <c r="G341" s="3">
        <v>0</v>
      </c>
      <c r="H341" s="3">
        <v>0</v>
      </c>
      <c r="I341" s="4">
        <v>0</v>
      </c>
      <c r="J341" s="3">
        <v>0</v>
      </c>
      <c r="K341" s="4">
        <v>0</v>
      </c>
      <c r="L341" s="3">
        <v>0</v>
      </c>
      <c r="M341" s="4">
        <v>0</v>
      </c>
      <c r="N341" s="3">
        <v>0</v>
      </c>
      <c r="O341" s="4">
        <v>0</v>
      </c>
      <c r="P341" s="3">
        <v>0</v>
      </c>
      <c r="Q341" s="4">
        <v>0</v>
      </c>
      <c r="R341" s="7">
        <f t="shared" si="71"/>
        <v>3363.7073249999999</v>
      </c>
      <c r="S341" s="7">
        <f t="shared" si="72"/>
        <v>0</v>
      </c>
      <c r="T341" s="7">
        <f t="shared" si="73"/>
        <v>0</v>
      </c>
      <c r="U341" s="7">
        <f t="shared" si="74"/>
        <v>0</v>
      </c>
      <c r="V341" s="7">
        <f t="shared" si="75"/>
        <v>0</v>
      </c>
      <c r="W341" s="7">
        <f t="shared" si="76"/>
        <v>0</v>
      </c>
      <c r="X341" s="3">
        <f t="shared" si="77"/>
        <v>3363.7073249999999</v>
      </c>
      <c r="Y341" s="4">
        <f t="shared" si="78"/>
        <v>7.4999999999999997E-3</v>
      </c>
      <c r="Z341" s="4">
        <f t="shared" si="79"/>
        <v>3.1494495747184894E-5</v>
      </c>
      <c r="AA341" s="8">
        <f t="shared" si="80"/>
        <v>7.1387523693619087E-2</v>
      </c>
      <c r="AB341">
        <v>1</v>
      </c>
      <c r="AC341" s="7">
        <f t="shared" si="81"/>
        <v>1858.7954480000001</v>
      </c>
      <c r="AD341" s="7">
        <f t="shared" si="82"/>
        <v>7.8055767109230185</v>
      </c>
      <c r="AE341" s="7">
        <f t="shared" si="83"/>
        <v>14.125102138931622</v>
      </c>
      <c r="AF341" s="4">
        <f t="shared" si="84"/>
        <v>4.889845503247219E-5</v>
      </c>
    </row>
    <row r="342" spans="1:32" x14ac:dyDescent="0.25">
      <c r="A342">
        <v>555</v>
      </c>
      <c r="B342" s="7">
        <v>488959.63</v>
      </c>
      <c r="C342">
        <v>2</v>
      </c>
      <c r="D342" t="s">
        <v>14</v>
      </c>
      <c r="E342" s="4">
        <v>7.4999999999999997E-3</v>
      </c>
      <c r="F342" s="3">
        <v>0</v>
      </c>
      <c r="G342" s="3">
        <v>0</v>
      </c>
      <c r="H342" s="3">
        <v>0</v>
      </c>
      <c r="I342" s="4">
        <v>0</v>
      </c>
      <c r="J342" s="3">
        <v>0</v>
      </c>
      <c r="K342" s="4">
        <v>0</v>
      </c>
      <c r="L342" s="3">
        <v>0</v>
      </c>
      <c r="M342" s="4">
        <v>0</v>
      </c>
      <c r="N342" s="3">
        <v>0</v>
      </c>
      <c r="O342" s="4">
        <v>0</v>
      </c>
      <c r="P342" s="3">
        <v>0</v>
      </c>
      <c r="Q342" s="4">
        <v>0</v>
      </c>
      <c r="R342" s="7">
        <f t="shared" si="71"/>
        <v>3667.1972249999999</v>
      </c>
      <c r="S342" s="7">
        <f t="shared" si="72"/>
        <v>0</v>
      </c>
      <c r="T342" s="7">
        <f t="shared" si="73"/>
        <v>0</v>
      </c>
      <c r="U342" s="7">
        <f t="shared" si="74"/>
        <v>0</v>
      </c>
      <c r="V342" s="7">
        <f t="shared" si="75"/>
        <v>0</v>
      </c>
      <c r="W342" s="7">
        <f t="shared" si="76"/>
        <v>0</v>
      </c>
      <c r="X342" s="3">
        <f t="shared" si="77"/>
        <v>3667.1972249999999</v>
      </c>
      <c r="Y342" s="4">
        <f t="shared" si="78"/>
        <v>7.4999999999999997E-3</v>
      </c>
      <c r="Z342" s="4">
        <f t="shared" si="79"/>
        <v>3.4336081069969644E-5</v>
      </c>
      <c r="AA342" s="8">
        <f t="shared" si="80"/>
        <v>9.1562882853252394E-3</v>
      </c>
      <c r="AB342">
        <v>1</v>
      </c>
      <c r="AC342" s="7">
        <f t="shared" si="81"/>
        <v>1891.167704</v>
      </c>
      <c r="AD342" s="7">
        <f t="shared" si="82"/>
        <v>8.6580383468603141</v>
      </c>
      <c r="AE342" s="7">
        <f t="shared" si="83"/>
        <v>16.788957495622363</v>
      </c>
      <c r="AF342" s="4">
        <f t="shared" si="84"/>
        <v>5.204314278968731E-5</v>
      </c>
    </row>
    <row r="343" spans="1:32" x14ac:dyDescent="0.25">
      <c r="A343">
        <v>558</v>
      </c>
      <c r="B343" s="7">
        <v>493606.1</v>
      </c>
      <c r="C343">
        <v>22</v>
      </c>
      <c r="D343" t="s">
        <v>14</v>
      </c>
      <c r="E343" s="4">
        <v>7.4999999999999997E-3</v>
      </c>
      <c r="F343" s="3">
        <v>0</v>
      </c>
      <c r="G343" s="3">
        <v>0</v>
      </c>
      <c r="H343" s="3">
        <v>0</v>
      </c>
      <c r="I343" s="4">
        <v>0</v>
      </c>
      <c r="J343" s="3">
        <v>0</v>
      </c>
      <c r="K343" s="4">
        <v>0</v>
      </c>
      <c r="L343" s="3">
        <v>0</v>
      </c>
      <c r="M343" s="4">
        <v>0</v>
      </c>
      <c r="N343" s="3">
        <v>0</v>
      </c>
      <c r="O343" s="4">
        <v>0</v>
      </c>
      <c r="P343" s="3">
        <v>0</v>
      </c>
      <c r="Q343" s="4">
        <v>0</v>
      </c>
      <c r="R343" s="7">
        <f t="shared" si="71"/>
        <v>3702.0457499999998</v>
      </c>
      <c r="S343" s="7">
        <f t="shared" si="72"/>
        <v>0</v>
      </c>
      <c r="T343" s="7">
        <f t="shared" si="73"/>
        <v>0</v>
      </c>
      <c r="U343" s="7">
        <f t="shared" si="74"/>
        <v>0</v>
      </c>
      <c r="V343" s="7">
        <f t="shared" si="75"/>
        <v>0</v>
      </c>
      <c r="W343" s="7">
        <f t="shared" si="76"/>
        <v>0</v>
      </c>
      <c r="X343" s="3">
        <f t="shared" si="77"/>
        <v>3702.0457499999998</v>
      </c>
      <c r="Y343" s="4">
        <f t="shared" si="78"/>
        <v>7.4999999999999997E-3</v>
      </c>
      <c r="Z343" s="4">
        <f t="shared" si="79"/>
        <v>3.4662368887655497E-5</v>
      </c>
      <c r="AA343" s="8">
        <f t="shared" si="80"/>
        <v>0.10167628207045613</v>
      </c>
      <c r="AB343">
        <v>1</v>
      </c>
      <c r="AC343" s="7">
        <f t="shared" si="81"/>
        <v>1894.8848800000001</v>
      </c>
      <c r="AD343" s="7">
        <f t="shared" si="82"/>
        <v>8.7574931613601112</v>
      </c>
      <c r="AE343" s="7">
        <f t="shared" si="83"/>
        <v>17.109556723396967</v>
      </c>
      <c r="AF343" s="4">
        <f t="shared" si="84"/>
        <v>5.2404234641259664E-5</v>
      </c>
    </row>
    <row r="344" spans="1:32" x14ac:dyDescent="0.25">
      <c r="A344">
        <v>75</v>
      </c>
      <c r="B344" s="7">
        <v>23761.14</v>
      </c>
      <c r="C344">
        <v>9</v>
      </c>
      <c r="D344" t="s">
        <v>14</v>
      </c>
      <c r="E344" s="4">
        <v>7.4999999999999997E-3</v>
      </c>
      <c r="F344" s="3">
        <v>0</v>
      </c>
      <c r="G344" s="3">
        <v>0</v>
      </c>
      <c r="H344" s="3">
        <v>0</v>
      </c>
      <c r="I344" s="4">
        <v>0</v>
      </c>
      <c r="J344" s="3">
        <v>0</v>
      </c>
      <c r="K344" s="4">
        <v>0</v>
      </c>
      <c r="L344" s="3">
        <v>0</v>
      </c>
      <c r="M344" s="4">
        <v>0</v>
      </c>
      <c r="N344" s="3">
        <v>0</v>
      </c>
      <c r="O344" s="4">
        <v>0</v>
      </c>
      <c r="P344" s="3">
        <v>0</v>
      </c>
      <c r="Q344" s="4">
        <v>0</v>
      </c>
      <c r="R344" s="7">
        <f t="shared" si="71"/>
        <v>178.20855</v>
      </c>
      <c r="S344" s="7">
        <f t="shared" si="72"/>
        <v>0</v>
      </c>
      <c r="T344" s="7">
        <f t="shared" si="73"/>
        <v>0</v>
      </c>
      <c r="U344" s="7">
        <f t="shared" si="74"/>
        <v>0</v>
      </c>
      <c r="V344" s="7">
        <f t="shared" si="75"/>
        <v>0</v>
      </c>
      <c r="W344" s="7">
        <f t="shared" si="76"/>
        <v>0</v>
      </c>
      <c r="X344" s="3">
        <f t="shared" si="77"/>
        <v>178.20855</v>
      </c>
      <c r="Y344" s="4">
        <f t="shared" si="78"/>
        <v>7.5000000000000006E-3</v>
      </c>
      <c r="Z344" s="4">
        <f t="shared" si="79"/>
        <v>1.6685721668983158E-6</v>
      </c>
      <c r="AA344" s="8">
        <f t="shared" si="80"/>
        <v>2.0022866002779786E-3</v>
      </c>
      <c r="AB344">
        <v>1</v>
      </c>
      <c r="AC344" s="7">
        <f t="shared" si="81"/>
        <v>1519.008912</v>
      </c>
      <c r="AD344" s="7">
        <f t="shared" si="82"/>
        <v>0.33794346557782567</v>
      </c>
      <c r="AE344" s="7">
        <f t="shared" si="83"/>
        <v>3.964717685777424E-2</v>
      </c>
      <c r="AF344" s="4">
        <f t="shared" si="84"/>
        <v>1.5891099603621711E-5</v>
      </c>
    </row>
    <row r="345" spans="1:32" x14ac:dyDescent="0.25">
      <c r="A345">
        <v>315</v>
      </c>
      <c r="B345" s="7">
        <v>191039.81</v>
      </c>
      <c r="C345">
        <v>2</v>
      </c>
      <c r="D345" t="s">
        <v>14</v>
      </c>
      <c r="E345" s="4">
        <v>7.4999999999999997E-3</v>
      </c>
      <c r="F345" s="3">
        <v>0</v>
      </c>
      <c r="G345" s="3">
        <v>0</v>
      </c>
      <c r="H345" s="3">
        <v>0</v>
      </c>
      <c r="I345" s="4">
        <v>0</v>
      </c>
      <c r="J345" s="3">
        <v>0</v>
      </c>
      <c r="K345" s="4">
        <v>0</v>
      </c>
      <c r="L345" s="3">
        <v>0</v>
      </c>
      <c r="M345" s="4">
        <v>0</v>
      </c>
      <c r="N345" s="3">
        <v>0</v>
      </c>
      <c r="O345" s="4">
        <v>0</v>
      </c>
      <c r="P345" s="3">
        <v>0</v>
      </c>
      <c r="Q345" s="4">
        <v>0</v>
      </c>
      <c r="R345" s="7">
        <f t="shared" si="71"/>
        <v>1432.798575</v>
      </c>
      <c r="S345" s="7">
        <f t="shared" si="72"/>
        <v>0</v>
      </c>
      <c r="T345" s="7">
        <f t="shared" si="73"/>
        <v>0</v>
      </c>
      <c r="U345" s="7">
        <f t="shared" si="74"/>
        <v>0</v>
      </c>
      <c r="V345" s="7">
        <f t="shared" si="75"/>
        <v>0</v>
      </c>
      <c r="W345" s="7">
        <f t="shared" si="76"/>
        <v>0</v>
      </c>
      <c r="X345" s="3">
        <f t="shared" si="77"/>
        <v>1432.798575</v>
      </c>
      <c r="Y345" s="4">
        <f t="shared" si="78"/>
        <v>7.5000000000000006E-3</v>
      </c>
      <c r="Z345" s="4">
        <f t="shared" si="79"/>
        <v>1.3415337384298167E-5</v>
      </c>
      <c r="AA345" s="8">
        <f t="shared" si="80"/>
        <v>3.5774233024795108E-3</v>
      </c>
      <c r="AB345">
        <v>1</v>
      </c>
      <c r="AC345" s="7">
        <f t="shared" si="81"/>
        <v>1652.831848</v>
      </c>
      <c r="AD345" s="7">
        <f t="shared" si="82"/>
        <v>2.9564395840577364</v>
      </c>
      <c r="AE345" s="7">
        <f t="shared" si="83"/>
        <v>2.5628635049822184</v>
      </c>
      <c r="AF345" s="4">
        <f t="shared" si="84"/>
        <v>2.8890853110877547E-5</v>
      </c>
    </row>
    <row r="346" spans="1:32" x14ac:dyDescent="0.25">
      <c r="A346">
        <v>460</v>
      </c>
      <c r="B346" s="7">
        <v>349829.56</v>
      </c>
      <c r="C346">
        <v>31</v>
      </c>
      <c r="D346" t="s">
        <v>14</v>
      </c>
      <c r="E346" s="4">
        <v>7.4999999999999997E-3</v>
      </c>
      <c r="F346" s="3">
        <v>0</v>
      </c>
      <c r="G346" s="3">
        <v>0</v>
      </c>
      <c r="H346" s="3">
        <v>0</v>
      </c>
      <c r="I346" s="4">
        <v>0</v>
      </c>
      <c r="J346" s="3">
        <v>0</v>
      </c>
      <c r="K346" s="4">
        <v>0</v>
      </c>
      <c r="L346" s="3">
        <v>0</v>
      </c>
      <c r="M346" s="4">
        <v>0</v>
      </c>
      <c r="N346" s="3">
        <v>0</v>
      </c>
      <c r="O346" s="4">
        <v>0</v>
      </c>
      <c r="P346" s="3">
        <v>0</v>
      </c>
      <c r="Q346" s="4">
        <v>0</v>
      </c>
      <c r="R346" s="7">
        <f t="shared" si="71"/>
        <v>2623.7217000000001</v>
      </c>
      <c r="S346" s="7">
        <f t="shared" si="72"/>
        <v>0</v>
      </c>
      <c r="T346" s="7">
        <f t="shared" si="73"/>
        <v>0</v>
      </c>
      <c r="U346" s="7">
        <f t="shared" si="74"/>
        <v>0</v>
      </c>
      <c r="V346" s="7">
        <f t="shared" si="75"/>
        <v>0</v>
      </c>
      <c r="W346" s="7">
        <f t="shared" si="76"/>
        <v>0</v>
      </c>
      <c r="X346" s="3">
        <f t="shared" si="77"/>
        <v>2623.7217000000001</v>
      </c>
      <c r="Y346" s="4">
        <f t="shared" si="78"/>
        <v>7.5000000000000006E-3</v>
      </c>
      <c r="Z346" s="4">
        <f t="shared" si="79"/>
        <v>2.4565987447331414E-5</v>
      </c>
      <c r="AA346" s="8">
        <f t="shared" si="80"/>
        <v>0.10153941478230316</v>
      </c>
      <c r="AB346">
        <v>1</v>
      </c>
      <c r="AC346" s="7">
        <f t="shared" si="81"/>
        <v>1809.863648</v>
      </c>
      <c r="AD346" s="7">
        <f t="shared" si="82"/>
        <v>5.9281450210865918</v>
      </c>
      <c r="AE346" s="7">
        <f t="shared" si="83"/>
        <v>8.5939085796654702</v>
      </c>
      <c r="AF346" s="4">
        <f t="shared" si="84"/>
        <v>4.1511796775412754E-5</v>
      </c>
    </row>
    <row r="347" spans="1:32" x14ac:dyDescent="0.25">
      <c r="A347">
        <v>484</v>
      </c>
      <c r="B347" s="7">
        <v>392218.5</v>
      </c>
      <c r="C347">
        <v>33</v>
      </c>
      <c r="D347" t="s">
        <v>17</v>
      </c>
      <c r="E347" s="4">
        <v>0</v>
      </c>
      <c r="F347" s="3">
        <v>0</v>
      </c>
      <c r="G347" s="3">
        <v>0</v>
      </c>
      <c r="H347" s="3">
        <v>500000</v>
      </c>
      <c r="I347" s="4">
        <v>7.4999999999999997E-3</v>
      </c>
      <c r="J347" s="3">
        <v>1000000</v>
      </c>
      <c r="K347" s="4">
        <v>5.0000000000000001E-3</v>
      </c>
      <c r="L347" s="3">
        <v>3000000</v>
      </c>
      <c r="M347" s="4">
        <v>3.5000000000000001E-3</v>
      </c>
      <c r="N347" s="3">
        <v>5000000</v>
      </c>
      <c r="O347" s="4">
        <v>2.5000000000000001E-3</v>
      </c>
      <c r="P347" s="3">
        <v>80000000</v>
      </c>
      <c r="Q347" s="4">
        <v>1.5E-3</v>
      </c>
      <c r="R347" s="7">
        <f t="shared" si="71"/>
        <v>0</v>
      </c>
      <c r="S347" s="7">
        <f t="shared" si="72"/>
        <v>2941.6387500000001</v>
      </c>
      <c r="T347" s="7">
        <f t="shared" si="73"/>
        <v>0</v>
      </c>
      <c r="U347" s="7">
        <f t="shared" si="74"/>
        <v>0</v>
      </c>
      <c r="V347" s="7">
        <f t="shared" si="75"/>
        <v>0</v>
      </c>
      <c r="W347" s="7">
        <f t="shared" si="76"/>
        <v>0</v>
      </c>
      <c r="X347" s="3">
        <f t="shared" si="77"/>
        <v>2941.6387500000001</v>
      </c>
      <c r="Y347" s="4">
        <f t="shared" si="78"/>
        <v>7.5000000000000006E-3</v>
      </c>
      <c r="Z347" s="4">
        <f t="shared" si="79"/>
        <v>2.7542654621899749E-5</v>
      </c>
      <c r="AA347" s="8">
        <f t="shared" si="80"/>
        <v>0.12118768033635889</v>
      </c>
      <c r="AB347">
        <v>1</v>
      </c>
      <c r="AC347" s="7">
        <f t="shared" si="81"/>
        <v>1903.7748000000001</v>
      </c>
      <c r="AD347" s="7">
        <f t="shared" si="82"/>
        <v>6.9913349059035026</v>
      </c>
      <c r="AE347" s="7">
        <f t="shared" si="83"/>
        <v>10.802738681819587</v>
      </c>
      <c r="AF347" s="4">
        <f t="shared" si="84"/>
        <v>4.5367756971491885E-5</v>
      </c>
    </row>
    <row r="348" spans="1:32" x14ac:dyDescent="0.25">
      <c r="A348">
        <v>485</v>
      </c>
      <c r="B348" s="7">
        <v>392826.22</v>
      </c>
      <c r="C348">
        <v>11</v>
      </c>
      <c r="D348" t="s">
        <v>14</v>
      </c>
      <c r="E348" s="4">
        <v>7.4999999999999997E-3</v>
      </c>
      <c r="F348" s="3">
        <v>0</v>
      </c>
      <c r="G348" s="3">
        <v>0</v>
      </c>
      <c r="H348" s="3">
        <v>0</v>
      </c>
      <c r="I348" s="4">
        <v>0</v>
      </c>
      <c r="J348" s="3">
        <v>0</v>
      </c>
      <c r="K348" s="4">
        <v>0</v>
      </c>
      <c r="L348" s="3">
        <v>0</v>
      </c>
      <c r="M348" s="4">
        <v>0</v>
      </c>
      <c r="N348" s="3">
        <v>0</v>
      </c>
      <c r="O348" s="4">
        <v>0</v>
      </c>
      <c r="P348" s="3">
        <v>0</v>
      </c>
      <c r="Q348" s="4">
        <v>0</v>
      </c>
      <c r="R348" s="7">
        <f t="shared" si="71"/>
        <v>2946.1966499999999</v>
      </c>
      <c r="S348" s="7">
        <f t="shared" si="72"/>
        <v>0</v>
      </c>
      <c r="T348" s="7">
        <f t="shared" si="73"/>
        <v>0</v>
      </c>
      <c r="U348" s="7">
        <f t="shared" si="74"/>
        <v>0</v>
      </c>
      <c r="V348" s="7">
        <f t="shared" si="75"/>
        <v>0</v>
      </c>
      <c r="W348" s="7">
        <f t="shared" si="76"/>
        <v>0</v>
      </c>
      <c r="X348" s="3">
        <f t="shared" si="77"/>
        <v>2946.1966499999999</v>
      </c>
      <c r="Y348" s="4">
        <f t="shared" si="78"/>
        <v>7.5000000000000006E-3</v>
      </c>
      <c r="Z348" s="4">
        <f t="shared" si="79"/>
        <v>2.7585330380607767E-5</v>
      </c>
      <c r="AA348" s="8">
        <f t="shared" si="80"/>
        <v>4.0458484558224726E-2</v>
      </c>
      <c r="AB348">
        <v>1</v>
      </c>
      <c r="AC348" s="7">
        <f t="shared" si="81"/>
        <v>1814.260976</v>
      </c>
      <c r="AD348" s="7">
        <f t="shared" si="82"/>
        <v>6.6729317892805193</v>
      </c>
      <c r="AE348" s="7">
        <f t="shared" si="83"/>
        <v>10.83624106086531</v>
      </c>
      <c r="AF348" s="4">
        <f t="shared" si="84"/>
        <v>4.4572312026793502E-5</v>
      </c>
    </row>
    <row r="349" spans="1:32" x14ac:dyDescent="0.25">
      <c r="A349">
        <v>512</v>
      </c>
      <c r="B349" s="7">
        <v>417958.54</v>
      </c>
      <c r="C349">
        <v>16</v>
      </c>
      <c r="D349" t="s">
        <v>17</v>
      </c>
      <c r="E349" s="4">
        <v>0</v>
      </c>
      <c r="F349" s="3">
        <v>0</v>
      </c>
      <c r="G349" s="3">
        <v>0</v>
      </c>
      <c r="H349" s="3">
        <v>500000</v>
      </c>
      <c r="I349" s="4">
        <v>7.4999999999999997E-3</v>
      </c>
      <c r="J349" s="3">
        <v>1000000</v>
      </c>
      <c r="K349" s="4">
        <v>5.0000000000000001E-3</v>
      </c>
      <c r="L349" s="3">
        <v>10000000</v>
      </c>
      <c r="M349" s="4">
        <v>2.5000000000000001E-3</v>
      </c>
      <c r="N349" s="3">
        <v>14000000</v>
      </c>
      <c r="O349" s="4">
        <v>2.5000000000000001E-3</v>
      </c>
      <c r="P349" s="3">
        <v>18000000</v>
      </c>
      <c r="Q349" s="4">
        <v>2.5000000000000001E-3</v>
      </c>
      <c r="R349" s="7">
        <f t="shared" si="71"/>
        <v>0</v>
      </c>
      <c r="S349" s="7">
        <f t="shared" si="72"/>
        <v>3134.68905</v>
      </c>
      <c r="T349" s="7">
        <f t="shared" si="73"/>
        <v>0</v>
      </c>
      <c r="U349" s="7">
        <f t="shared" si="74"/>
        <v>0</v>
      </c>
      <c r="V349" s="7">
        <f t="shared" si="75"/>
        <v>0</v>
      </c>
      <c r="W349" s="7">
        <f t="shared" si="76"/>
        <v>0</v>
      </c>
      <c r="X349" s="3">
        <f t="shared" si="77"/>
        <v>3134.68905</v>
      </c>
      <c r="Y349" s="4">
        <f t="shared" si="78"/>
        <v>7.5000000000000006E-3</v>
      </c>
      <c r="Z349" s="4">
        <f t="shared" si="79"/>
        <v>2.9350190553208153E-5</v>
      </c>
      <c r="AA349" s="8">
        <f t="shared" si="80"/>
        <v>6.2613739846844055E-2</v>
      </c>
      <c r="AB349">
        <v>1</v>
      </c>
      <c r="AC349" s="7">
        <f t="shared" si="81"/>
        <v>1834.3668319999999</v>
      </c>
      <c r="AD349" s="7">
        <f t="shared" si="82"/>
        <v>7.1785354751579682</v>
      </c>
      <c r="AE349" s="7">
        <f t="shared" si="83"/>
        <v>12.26716279234067</v>
      </c>
      <c r="AF349" s="4">
        <f t="shared" si="84"/>
        <v>4.6525423951137928E-5</v>
      </c>
    </row>
    <row r="350" spans="1:32" x14ac:dyDescent="0.25">
      <c r="A350">
        <v>537</v>
      </c>
      <c r="B350" s="7">
        <v>456156.52</v>
      </c>
      <c r="C350">
        <v>12</v>
      </c>
      <c r="D350" t="s">
        <v>14</v>
      </c>
      <c r="E350" s="4">
        <v>7.4999999999999997E-3</v>
      </c>
      <c r="F350" s="3">
        <v>0</v>
      </c>
      <c r="G350" s="3">
        <v>0</v>
      </c>
      <c r="H350" s="3">
        <v>0</v>
      </c>
      <c r="I350" s="4">
        <v>0</v>
      </c>
      <c r="J350" s="3">
        <v>0</v>
      </c>
      <c r="K350" s="4">
        <v>0</v>
      </c>
      <c r="L350" s="3">
        <v>0</v>
      </c>
      <c r="M350" s="4">
        <v>0</v>
      </c>
      <c r="N350" s="3">
        <v>0</v>
      </c>
      <c r="O350" s="4">
        <v>0</v>
      </c>
      <c r="P350" s="3">
        <v>0</v>
      </c>
      <c r="Q350" s="4">
        <v>0</v>
      </c>
      <c r="R350" s="7">
        <f t="shared" si="71"/>
        <v>3421.1739000000002</v>
      </c>
      <c r="S350" s="7">
        <f t="shared" si="72"/>
        <v>0</v>
      </c>
      <c r="T350" s="7">
        <f t="shared" si="73"/>
        <v>0</v>
      </c>
      <c r="U350" s="7">
        <f t="shared" si="74"/>
        <v>0</v>
      </c>
      <c r="V350" s="7">
        <f t="shared" si="75"/>
        <v>0</v>
      </c>
      <c r="W350" s="7">
        <f t="shared" si="76"/>
        <v>0</v>
      </c>
      <c r="X350" s="3">
        <f t="shared" si="77"/>
        <v>3421.1739000000002</v>
      </c>
      <c r="Y350" s="4">
        <f t="shared" si="78"/>
        <v>7.5000000000000006E-3</v>
      </c>
      <c r="Z350" s="4">
        <f t="shared" si="79"/>
        <v>3.2032557066756684E-5</v>
      </c>
      <c r="AA350" s="8">
        <f t="shared" si="80"/>
        <v>5.1252091306810688E-2</v>
      </c>
      <c r="AB350">
        <v>1</v>
      </c>
      <c r="AC350" s="7">
        <f t="shared" si="81"/>
        <v>1864.9252160000001</v>
      </c>
      <c r="AD350" s="7">
        <f t="shared" si="82"/>
        <v>7.9651097875671377</v>
      </c>
      <c r="AE350" s="7">
        <f t="shared" si="83"/>
        <v>14.611859758273138</v>
      </c>
      <c r="AF350" s="4">
        <f t="shared" si="84"/>
        <v>4.9493909559464965E-5</v>
      </c>
    </row>
    <row r="351" spans="1:32" x14ac:dyDescent="0.25">
      <c r="A351">
        <v>556</v>
      </c>
      <c r="B351" s="7">
        <v>491650.81</v>
      </c>
      <c r="C351">
        <v>14</v>
      </c>
      <c r="D351" t="s">
        <v>14</v>
      </c>
      <c r="E351" s="4">
        <v>7.6E-3</v>
      </c>
      <c r="F351" s="3">
        <v>0</v>
      </c>
      <c r="G351" s="3">
        <v>0</v>
      </c>
      <c r="H351" s="3">
        <v>0</v>
      </c>
      <c r="I351" s="4">
        <v>0</v>
      </c>
      <c r="J351" s="3">
        <v>0</v>
      </c>
      <c r="K351" s="4">
        <v>0</v>
      </c>
      <c r="L351" s="3">
        <v>0</v>
      </c>
      <c r="M351" s="4">
        <v>0</v>
      </c>
      <c r="N351" s="3">
        <v>0</v>
      </c>
      <c r="O351" s="4">
        <v>0</v>
      </c>
      <c r="P351" s="3">
        <v>0</v>
      </c>
      <c r="Q351" s="4">
        <v>0</v>
      </c>
      <c r="R351" s="7">
        <f t="shared" si="71"/>
        <v>3736.5461559999999</v>
      </c>
      <c r="S351" s="7">
        <f t="shared" si="72"/>
        <v>0</v>
      </c>
      <c r="T351" s="7">
        <f t="shared" si="73"/>
        <v>0</v>
      </c>
      <c r="U351" s="7">
        <f t="shared" si="74"/>
        <v>0</v>
      </c>
      <c r="V351" s="7">
        <f t="shared" si="75"/>
        <v>0</v>
      </c>
      <c r="W351" s="7">
        <f t="shared" si="76"/>
        <v>0</v>
      </c>
      <c r="X351" s="3">
        <f t="shared" si="77"/>
        <v>3736.5461559999999</v>
      </c>
      <c r="Y351" s="4">
        <f t="shared" si="78"/>
        <v>7.6E-3</v>
      </c>
      <c r="Z351" s="4">
        <f t="shared" si="79"/>
        <v>3.4985397256374576E-5</v>
      </c>
      <c r="AA351" s="8">
        <f t="shared" si="80"/>
        <v>6.4446784419637387E-2</v>
      </c>
      <c r="AB351">
        <v>1</v>
      </c>
      <c r="AC351" s="7">
        <f t="shared" si="81"/>
        <v>1893.3206479999999</v>
      </c>
      <c r="AD351" s="7">
        <f t="shared" si="82"/>
        <v>8.7156019742074395</v>
      </c>
      <c r="AE351" s="7">
        <f t="shared" si="83"/>
        <v>17.200598899268339</v>
      </c>
      <c r="AF351" s="4">
        <f t="shared" si="84"/>
        <v>5.2712617057369996E-5</v>
      </c>
    </row>
    <row r="352" spans="1:32" x14ac:dyDescent="0.25">
      <c r="A352">
        <v>249</v>
      </c>
      <c r="B352" s="7">
        <v>129761.12</v>
      </c>
      <c r="C352">
        <v>11</v>
      </c>
      <c r="D352" t="s">
        <v>16</v>
      </c>
      <c r="E352" s="4">
        <v>0</v>
      </c>
      <c r="F352" s="3">
        <v>1000</v>
      </c>
      <c r="G352" s="3">
        <v>0</v>
      </c>
      <c r="H352" s="3">
        <v>0</v>
      </c>
      <c r="I352" s="4">
        <v>0</v>
      </c>
      <c r="J352" s="3">
        <v>0</v>
      </c>
      <c r="K352" s="4">
        <v>0</v>
      </c>
      <c r="L352" s="3">
        <v>0</v>
      </c>
      <c r="M352" s="4">
        <v>0</v>
      </c>
      <c r="N352" s="3">
        <v>0</v>
      </c>
      <c r="O352" s="4">
        <v>0</v>
      </c>
      <c r="P352" s="3">
        <v>0</v>
      </c>
      <c r="Q352" s="4">
        <v>0</v>
      </c>
      <c r="R352" s="7">
        <f t="shared" si="71"/>
        <v>0</v>
      </c>
      <c r="S352" s="7">
        <f t="shared" si="72"/>
        <v>0</v>
      </c>
      <c r="T352" s="7">
        <f t="shared" si="73"/>
        <v>0</v>
      </c>
      <c r="U352" s="7">
        <f t="shared" si="74"/>
        <v>0</v>
      </c>
      <c r="V352" s="7">
        <f t="shared" si="75"/>
        <v>0</v>
      </c>
      <c r="W352" s="7">
        <f t="shared" si="76"/>
        <v>0</v>
      </c>
      <c r="X352" s="3">
        <f t="shared" si="77"/>
        <v>1000</v>
      </c>
      <c r="Y352" s="4">
        <f t="shared" si="78"/>
        <v>7.7064686248084178E-3</v>
      </c>
      <c r="Z352" s="4">
        <f t="shared" si="79"/>
        <v>9.3630309370583825E-6</v>
      </c>
      <c r="AA352" s="8">
        <f t="shared" si="80"/>
        <v>1.3364531190860797E-2</v>
      </c>
      <c r="AB352">
        <v>1</v>
      </c>
      <c r="AC352" s="7">
        <f t="shared" si="81"/>
        <v>1603.808896</v>
      </c>
      <c r="AD352" s="7">
        <f t="shared" si="82"/>
        <v>1.9485594558883654</v>
      </c>
      <c r="AE352" s="7">
        <f t="shared" si="83"/>
        <v>1.2149573809873453</v>
      </c>
      <c r="AF352" s="4">
        <f t="shared" si="84"/>
        <v>2.4379543247435834E-5</v>
      </c>
    </row>
    <row r="353" spans="1:32" x14ac:dyDescent="0.25">
      <c r="A353">
        <v>435</v>
      </c>
      <c r="B353" s="7">
        <v>321735.26</v>
      </c>
      <c r="C353">
        <v>7</v>
      </c>
      <c r="D353" t="s">
        <v>15</v>
      </c>
      <c r="E353" s="4">
        <v>5.0000000000000001E-3</v>
      </c>
      <c r="F353" s="3">
        <v>0</v>
      </c>
      <c r="G353" s="3">
        <v>2500</v>
      </c>
      <c r="H353" s="3">
        <v>0</v>
      </c>
      <c r="I353" s="4">
        <v>0</v>
      </c>
      <c r="J353" s="3">
        <v>0</v>
      </c>
      <c r="K353" s="4">
        <v>0</v>
      </c>
      <c r="L353" s="3">
        <v>0</v>
      </c>
      <c r="M353" s="4">
        <v>0</v>
      </c>
      <c r="N353" s="3">
        <v>0</v>
      </c>
      <c r="O353" s="4">
        <v>0</v>
      </c>
      <c r="P353" s="3">
        <v>0</v>
      </c>
      <c r="Q353" s="4">
        <v>0</v>
      </c>
      <c r="R353" s="7">
        <f t="shared" si="71"/>
        <v>1608.6763000000001</v>
      </c>
      <c r="S353" s="7">
        <f t="shared" si="72"/>
        <v>0</v>
      </c>
      <c r="T353" s="7">
        <f t="shared" si="73"/>
        <v>0</v>
      </c>
      <c r="U353" s="7">
        <f t="shared" si="74"/>
        <v>0</v>
      </c>
      <c r="V353" s="7">
        <f t="shared" si="75"/>
        <v>0</v>
      </c>
      <c r="W353" s="7">
        <f t="shared" si="76"/>
        <v>0</v>
      </c>
      <c r="X353" s="3">
        <f t="shared" si="77"/>
        <v>2500</v>
      </c>
      <c r="Y353" s="4">
        <f t="shared" si="78"/>
        <v>7.7703637456460316E-3</v>
      </c>
      <c r="Z353" s="4">
        <f t="shared" si="79"/>
        <v>2.3407577342645955E-5</v>
      </c>
      <c r="AA353" s="8">
        <f t="shared" si="80"/>
        <v>2.1086920350457658E-2</v>
      </c>
      <c r="AB353">
        <v>1</v>
      </c>
      <c r="AC353" s="7">
        <f t="shared" si="81"/>
        <v>1757.3882080000001</v>
      </c>
      <c r="AD353" s="7">
        <f t="shared" si="82"/>
        <v>5.2939864524185021</v>
      </c>
      <c r="AE353" s="7">
        <f t="shared" si="83"/>
        <v>7.5310429823063059</v>
      </c>
      <c r="AF353" s="4">
        <f t="shared" si="84"/>
        <v>3.9862057502571551E-5</v>
      </c>
    </row>
    <row r="354" spans="1:32" x14ac:dyDescent="0.25">
      <c r="A354">
        <v>25</v>
      </c>
      <c r="B354" s="7">
        <v>5638.65</v>
      </c>
      <c r="C354">
        <v>3</v>
      </c>
      <c r="D354" t="s">
        <v>17</v>
      </c>
      <c r="E354" s="4">
        <v>0</v>
      </c>
      <c r="F354" s="3">
        <v>0</v>
      </c>
      <c r="G354" s="3">
        <v>0</v>
      </c>
      <c r="H354" s="3">
        <v>1000000</v>
      </c>
      <c r="I354" s="4">
        <v>8.0000000000000002E-3</v>
      </c>
      <c r="J354" s="3">
        <v>2000000</v>
      </c>
      <c r="K354" s="4">
        <v>6.0000000000000001E-3</v>
      </c>
      <c r="L354" s="3">
        <v>3000000</v>
      </c>
      <c r="M354" s="4">
        <v>4.0000000000000001E-3</v>
      </c>
      <c r="N354" s="3">
        <v>8000000</v>
      </c>
      <c r="O354" s="4">
        <v>4.0000000000000001E-3</v>
      </c>
      <c r="P354" s="3">
        <v>16000000</v>
      </c>
      <c r="Q354" s="4">
        <v>4.0000000000000001E-3</v>
      </c>
      <c r="R354" s="7">
        <f t="shared" si="71"/>
        <v>0</v>
      </c>
      <c r="S354" s="7">
        <f t="shared" si="72"/>
        <v>45.109200000000001</v>
      </c>
      <c r="T354" s="7">
        <f t="shared" si="73"/>
        <v>0</v>
      </c>
      <c r="U354" s="7">
        <f t="shared" si="74"/>
        <v>0</v>
      </c>
      <c r="V354" s="7">
        <f t="shared" si="75"/>
        <v>0</v>
      </c>
      <c r="W354" s="7">
        <f t="shared" si="76"/>
        <v>0</v>
      </c>
      <c r="X354" s="3">
        <f t="shared" si="77"/>
        <v>45.109200000000001</v>
      </c>
      <c r="Y354" s="4">
        <f t="shared" si="78"/>
        <v>8.0000000000000002E-3</v>
      </c>
      <c r="Z354" s="4">
        <f t="shared" si="79"/>
        <v>4.2235883514595398E-7</v>
      </c>
      <c r="AA354" s="8">
        <f t="shared" si="80"/>
        <v>1.5838456317973274E-4</v>
      </c>
      <c r="AB354">
        <v>1</v>
      </c>
      <c r="AC354" s="7">
        <f t="shared" si="81"/>
        <v>1504.5109199999999</v>
      </c>
      <c r="AD354" s="7">
        <f t="shared" si="82"/>
        <v>7.9430434954445947E-2</v>
      </c>
      <c r="AE354" s="7">
        <f t="shared" si="83"/>
        <v>2.3815336457957336E-3</v>
      </c>
      <c r="AF354" s="4">
        <f t="shared" si="84"/>
        <v>1.4509141124248126E-5</v>
      </c>
    </row>
    <row r="355" spans="1:32" x14ac:dyDescent="0.25">
      <c r="A355">
        <v>31</v>
      </c>
      <c r="B355" s="7">
        <v>7905.28</v>
      </c>
      <c r="C355">
        <v>7</v>
      </c>
      <c r="D355" t="s">
        <v>17</v>
      </c>
      <c r="E355" s="4">
        <v>0</v>
      </c>
      <c r="F355" s="3">
        <v>0</v>
      </c>
      <c r="G355" s="3">
        <v>0</v>
      </c>
      <c r="H355" s="3">
        <v>1000000</v>
      </c>
      <c r="I355" s="4">
        <v>8.0000000000000002E-3</v>
      </c>
      <c r="J355" s="3">
        <v>2000000</v>
      </c>
      <c r="K355" s="4">
        <v>6.0000000000000001E-3</v>
      </c>
      <c r="L355" s="3">
        <v>5000000</v>
      </c>
      <c r="M355" s="4">
        <v>4.0000000000000001E-3</v>
      </c>
      <c r="N355" s="3">
        <v>8000000</v>
      </c>
      <c r="O355" s="4">
        <v>4.0000000000000001E-3</v>
      </c>
      <c r="P355" s="3">
        <v>16000000</v>
      </c>
      <c r="Q355" s="4">
        <v>4.0000000000000001E-3</v>
      </c>
      <c r="R355" s="7">
        <f t="shared" si="71"/>
        <v>0</v>
      </c>
      <c r="S355" s="7">
        <f t="shared" si="72"/>
        <v>63.242240000000002</v>
      </c>
      <c r="T355" s="7">
        <f t="shared" si="73"/>
        <v>0</v>
      </c>
      <c r="U355" s="7">
        <f t="shared" si="74"/>
        <v>0</v>
      </c>
      <c r="V355" s="7">
        <f t="shared" si="75"/>
        <v>0</v>
      </c>
      <c r="W355" s="7">
        <f t="shared" si="76"/>
        <v>0</v>
      </c>
      <c r="X355" s="3">
        <f t="shared" si="77"/>
        <v>63.242240000000002</v>
      </c>
      <c r="Y355" s="4">
        <f t="shared" si="78"/>
        <v>8.0000000000000002E-3</v>
      </c>
      <c r="Z355" s="4">
        <f t="shared" si="79"/>
        <v>5.9213904964887107E-7</v>
      </c>
      <c r="AA355" s="8">
        <f t="shared" si="80"/>
        <v>5.1812166844276216E-4</v>
      </c>
      <c r="AB355">
        <v>1</v>
      </c>
      <c r="AC355" s="7">
        <f t="shared" si="81"/>
        <v>1506.324224</v>
      </c>
      <c r="AD355" s="7">
        <f t="shared" si="82"/>
        <v>0.11149417430780414</v>
      </c>
      <c r="AE355" s="7">
        <f t="shared" si="83"/>
        <v>4.6810249864082274E-3</v>
      </c>
      <c r="AF355" s="4">
        <f t="shared" si="84"/>
        <v>1.469589936020133E-5</v>
      </c>
    </row>
    <row r="356" spans="1:32" x14ac:dyDescent="0.25">
      <c r="A356">
        <v>66</v>
      </c>
      <c r="B356" s="7">
        <v>19386.490000000002</v>
      </c>
      <c r="C356">
        <v>37</v>
      </c>
      <c r="D356" t="s">
        <v>17</v>
      </c>
      <c r="E356" s="4">
        <v>0</v>
      </c>
      <c r="F356" s="3">
        <v>0</v>
      </c>
      <c r="G356" s="3">
        <v>0</v>
      </c>
      <c r="H356" s="3">
        <v>1000000</v>
      </c>
      <c r="I356" s="4">
        <v>8.0000000000000002E-3</v>
      </c>
      <c r="J356" s="3">
        <v>2000000</v>
      </c>
      <c r="K356" s="4">
        <v>6.0000000000000001E-3</v>
      </c>
      <c r="L356" s="3">
        <v>3000000</v>
      </c>
      <c r="M356" s="4">
        <v>4.0000000000000001E-3</v>
      </c>
      <c r="N356" s="3">
        <v>5000000</v>
      </c>
      <c r="O356" s="4">
        <v>4.0000000000000001E-3</v>
      </c>
      <c r="P356" s="3">
        <v>10000000</v>
      </c>
      <c r="Q356" s="4">
        <v>4.0000000000000001E-3</v>
      </c>
      <c r="R356" s="7">
        <f t="shared" si="71"/>
        <v>0</v>
      </c>
      <c r="S356" s="7">
        <f t="shared" si="72"/>
        <v>155.09192000000002</v>
      </c>
      <c r="T356" s="7">
        <f t="shared" si="73"/>
        <v>0</v>
      </c>
      <c r="U356" s="7">
        <f t="shared" si="74"/>
        <v>0</v>
      </c>
      <c r="V356" s="7">
        <f t="shared" si="75"/>
        <v>0</v>
      </c>
      <c r="W356" s="7">
        <f t="shared" si="76"/>
        <v>0</v>
      </c>
      <c r="X356" s="3">
        <f t="shared" si="77"/>
        <v>155.09192000000002</v>
      </c>
      <c r="Y356" s="4">
        <f t="shared" si="78"/>
        <v>8.0000000000000002E-3</v>
      </c>
      <c r="Z356" s="4">
        <f t="shared" si="79"/>
        <v>1.4521304450477839E-6</v>
      </c>
      <c r="AA356" s="8">
        <f t="shared" si="80"/>
        <v>6.716103308346E-3</v>
      </c>
      <c r="AB356">
        <v>1</v>
      </c>
      <c r="AC356" s="7">
        <f t="shared" si="81"/>
        <v>1725.509192</v>
      </c>
      <c r="AD356" s="7">
        <f t="shared" si="82"/>
        <v>0.31320805386412526</v>
      </c>
      <c r="AE356" s="7">
        <f t="shared" si="83"/>
        <v>2.8151712351614414E-2</v>
      </c>
      <c r="AF356" s="4">
        <f t="shared" si="84"/>
        <v>1.7608126391922395E-5</v>
      </c>
    </row>
    <row r="357" spans="1:32" x14ac:dyDescent="0.25">
      <c r="A357">
        <v>71</v>
      </c>
      <c r="B357" s="7">
        <v>22307.119999999999</v>
      </c>
      <c r="C357">
        <v>55</v>
      </c>
      <c r="D357" t="s">
        <v>17</v>
      </c>
      <c r="E357" s="4">
        <v>0</v>
      </c>
      <c r="F357" s="3">
        <v>0</v>
      </c>
      <c r="G357" s="3">
        <v>0</v>
      </c>
      <c r="H357" s="3">
        <v>1000000</v>
      </c>
      <c r="I357" s="4">
        <v>8.0000000000000002E-3</v>
      </c>
      <c r="J357" s="3">
        <v>2000000</v>
      </c>
      <c r="K357" s="4">
        <v>6.0000000000000001E-3</v>
      </c>
      <c r="L357" s="3">
        <v>3000000</v>
      </c>
      <c r="M357" s="4">
        <v>4.0000000000000001E-3</v>
      </c>
      <c r="N357" s="3">
        <v>6000000</v>
      </c>
      <c r="O357" s="4">
        <v>4.0000000000000001E-3</v>
      </c>
      <c r="P357" s="3">
        <v>12000000</v>
      </c>
      <c r="Q357" s="4">
        <v>4.0000000000000001E-3</v>
      </c>
      <c r="R357" s="7">
        <f t="shared" si="71"/>
        <v>0</v>
      </c>
      <c r="S357" s="7">
        <f t="shared" si="72"/>
        <v>178.45696000000001</v>
      </c>
      <c r="T357" s="7">
        <f t="shared" si="73"/>
        <v>0</v>
      </c>
      <c r="U357" s="7">
        <f t="shared" si="74"/>
        <v>0</v>
      </c>
      <c r="V357" s="7">
        <f t="shared" si="75"/>
        <v>0</v>
      </c>
      <c r="W357" s="7">
        <f t="shared" si="76"/>
        <v>0</v>
      </c>
      <c r="X357" s="3">
        <f t="shared" si="77"/>
        <v>178.45696000000001</v>
      </c>
      <c r="Y357" s="4">
        <f t="shared" si="78"/>
        <v>8.0000000000000002E-3</v>
      </c>
      <c r="Z357" s="4">
        <f t="shared" si="79"/>
        <v>1.6708980374133901E-6</v>
      </c>
      <c r="AA357" s="8">
        <f t="shared" si="80"/>
        <v>1.1487424007217058E-2</v>
      </c>
      <c r="AB357">
        <v>1</v>
      </c>
      <c r="AC357" s="7">
        <f t="shared" si="81"/>
        <v>2267.8456959999999</v>
      </c>
      <c r="AD357" s="7">
        <f t="shared" si="82"/>
        <v>0.47366736532535048</v>
      </c>
      <c r="AE357" s="7">
        <f t="shared" si="83"/>
        <v>3.7272923028344986E-2</v>
      </c>
      <c r="AF357" s="4">
        <f t="shared" si="84"/>
        <v>2.290480744953609E-5</v>
      </c>
    </row>
    <row r="358" spans="1:32" x14ac:dyDescent="0.25">
      <c r="A358">
        <v>111</v>
      </c>
      <c r="B358" s="7">
        <v>40879.89</v>
      </c>
      <c r="C358">
        <v>2</v>
      </c>
      <c r="D358" t="s">
        <v>14</v>
      </c>
      <c r="E358" s="4">
        <v>8.0000000000000002E-3</v>
      </c>
      <c r="F358" s="3">
        <v>0</v>
      </c>
      <c r="G358" s="3">
        <v>0</v>
      </c>
      <c r="H358" s="3">
        <v>0</v>
      </c>
      <c r="I358" s="4">
        <v>0</v>
      </c>
      <c r="J358" s="3">
        <v>0</v>
      </c>
      <c r="K358" s="4">
        <v>0</v>
      </c>
      <c r="L358" s="3">
        <v>0</v>
      </c>
      <c r="M358" s="4">
        <v>0</v>
      </c>
      <c r="N358" s="3">
        <v>0</v>
      </c>
      <c r="O358" s="4">
        <v>0</v>
      </c>
      <c r="P358" s="3">
        <v>0</v>
      </c>
      <c r="Q358" s="4">
        <v>0</v>
      </c>
      <c r="R358" s="7">
        <f t="shared" si="71"/>
        <v>327.03912000000003</v>
      </c>
      <c r="S358" s="7">
        <f t="shared" si="72"/>
        <v>0</v>
      </c>
      <c r="T358" s="7">
        <f t="shared" si="73"/>
        <v>0</v>
      </c>
      <c r="U358" s="7">
        <f t="shared" si="74"/>
        <v>0</v>
      </c>
      <c r="V358" s="7">
        <f t="shared" si="75"/>
        <v>0</v>
      </c>
      <c r="W358" s="7">
        <f t="shared" si="76"/>
        <v>0</v>
      </c>
      <c r="X358" s="3">
        <f t="shared" si="77"/>
        <v>327.03912000000003</v>
      </c>
      <c r="Y358" s="4">
        <f t="shared" si="78"/>
        <v>8.0000000000000002E-3</v>
      </c>
      <c r="Z358" s="4">
        <f t="shared" si="79"/>
        <v>3.062077398188349E-6</v>
      </c>
      <c r="AA358" s="8">
        <f t="shared" si="80"/>
        <v>7.6551934954708723E-4</v>
      </c>
      <c r="AB358">
        <v>1</v>
      </c>
      <c r="AC358" s="7">
        <f t="shared" si="81"/>
        <v>1532.7039119999999</v>
      </c>
      <c r="AD358" s="7">
        <f t="shared" si="82"/>
        <v>0.58665725088125797</v>
      </c>
      <c r="AE358" s="7">
        <f t="shared" si="83"/>
        <v>0.12517738720942592</v>
      </c>
      <c r="AF358" s="4">
        <f t="shared" si="84"/>
        <v>1.741283154359476E-5</v>
      </c>
    </row>
    <row r="359" spans="1:32" x14ac:dyDescent="0.25">
      <c r="A359">
        <v>212</v>
      </c>
      <c r="B359" s="7">
        <v>103666.17</v>
      </c>
      <c r="C359">
        <v>6</v>
      </c>
      <c r="D359" t="s">
        <v>17</v>
      </c>
      <c r="E359" s="4">
        <v>0</v>
      </c>
      <c r="F359" s="3">
        <v>0</v>
      </c>
      <c r="G359" s="3">
        <v>0</v>
      </c>
      <c r="H359" s="3">
        <v>1000000</v>
      </c>
      <c r="I359" s="4">
        <v>8.0000000000000002E-3</v>
      </c>
      <c r="J359" s="3">
        <v>2000000</v>
      </c>
      <c r="K359" s="4">
        <v>6.0000000000000001E-3</v>
      </c>
      <c r="L359" s="3">
        <v>3000000</v>
      </c>
      <c r="M359" s="4">
        <v>4.0000000000000001E-3</v>
      </c>
      <c r="N359" s="3">
        <v>8000000</v>
      </c>
      <c r="O359" s="4">
        <v>4.0000000000000001E-3</v>
      </c>
      <c r="P359" s="3">
        <v>16000000</v>
      </c>
      <c r="Q359" s="4">
        <v>4.0000000000000001E-3</v>
      </c>
      <c r="R359" s="7">
        <f t="shared" si="71"/>
        <v>0</v>
      </c>
      <c r="S359" s="7">
        <f t="shared" si="72"/>
        <v>829.32935999999995</v>
      </c>
      <c r="T359" s="7">
        <f t="shared" si="73"/>
        <v>0</v>
      </c>
      <c r="U359" s="7">
        <f t="shared" si="74"/>
        <v>0</v>
      </c>
      <c r="V359" s="7">
        <f t="shared" si="75"/>
        <v>0</v>
      </c>
      <c r="W359" s="7">
        <f t="shared" si="76"/>
        <v>0</v>
      </c>
      <c r="X359" s="3">
        <f t="shared" si="77"/>
        <v>829.32935999999995</v>
      </c>
      <c r="Y359" s="4">
        <f t="shared" si="78"/>
        <v>8.0000000000000002E-3</v>
      </c>
      <c r="Z359" s="4">
        <f t="shared" si="79"/>
        <v>7.7650364546908296E-6</v>
      </c>
      <c r="AA359" s="8">
        <f t="shared" si="80"/>
        <v>5.8237773410181213E-3</v>
      </c>
      <c r="AB359">
        <v>1</v>
      </c>
      <c r="AC359" s="7">
        <f t="shared" si="81"/>
        <v>1582.9329359999999</v>
      </c>
      <c r="AD359" s="7">
        <f t="shared" si="82"/>
        <v>1.536441494171348</v>
      </c>
      <c r="AE359" s="7">
        <f t="shared" si="83"/>
        <v>0.80497158916817668</v>
      </c>
      <c r="AF359" s="4">
        <f t="shared" si="84"/>
        <v>2.2586086505747485E-5</v>
      </c>
    </row>
    <row r="360" spans="1:32" x14ac:dyDescent="0.25">
      <c r="A360">
        <v>234</v>
      </c>
      <c r="B360" s="7">
        <v>119817.56</v>
      </c>
      <c r="C360">
        <v>1</v>
      </c>
      <c r="D360" t="s">
        <v>14</v>
      </c>
      <c r="E360" s="4">
        <v>8.0000000000000002E-3</v>
      </c>
      <c r="F360" s="3">
        <v>0</v>
      </c>
      <c r="G360" s="3">
        <v>0</v>
      </c>
      <c r="H360" s="3">
        <v>0</v>
      </c>
      <c r="I360" s="4">
        <v>0</v>
      </c>
      <c r="J360" s="3">
        <v>0</v>
      </c>
      <c r="K360" s="4">
        <v>0</v>
      </c>
      <c r="L360" s="3">
        <v>0</v>
      </c>
      <c r="M360" s="4">
        <v>0</v>
      </c>
      <c r="N360" s="3">
        <v>0</v>
      </c>
      <c r="O360" s="4">
        <v>0</v>
      </c>
      <c r="P360" s="3">
        <v>0</v>
      </c>
      <c r="Q360" s="4">
        <v>0</v>
      </c>
      <c r="R360" s="7">
        <f t="shared" si="71"/>
        <v>958.54048</v>
      </c>
      <c r="S360" s="7">
        <f t="shared" si="72"/>
        <v>0</v>
      </c>
      <c r="T360" s="7">
        <f t="shared" si="73"/>
        <v>0</v>
      </c>
      <c r="U360" s="7">
        <f t="shared" si="74"/>
        <v>0</v>
      </c>
      <c r="V360" s="7">
        <f t="shared" si="75"/>
        <v>0</v>
      </c>
      <c r="W360" s="7">
        <f t="shared" si="76"/>
        <v>0</v>
      </c>
      <c r="X360" s="3">
        <f t="shared" si="77"/>
        <v>958.54048</v>
      </c>
      <c r="Y360" s="4">
        <f t="shared" si="78"/>
        <v>8.0000000000000002E-3</v>
      </c>
      <c r="Z360" s="4">
        <f t="shared" si="79"/>
        <v>8.9748441686627907E-6</v>
      </c>
      <c r="AA360" s="8">
        <f t="shared" si="80"/>
        <v>1.1218555210828489E-3</v>
      </c>
      <c r="AB360">
        <v>1</v>
      </c>
      <c r="AC360" s="7">
        <f t="shared" si="81"/>
        <v>1595.8540479999999</v>
      </c>
      <c r="AD360" s="7">
        <f t="shared" si="82"/>
        <v>1.7903176745912137</v>
      </c>
      <c r="AE360" s="7">
        <f t="shared" si="83"/>
        <v>1.0753439296694041</v>
      </c>
      <c r="AF360" s="4">
        <f t="shared" si="84"/>
        <v>2.391687499111664E-5</v>
      </c>
    </row>
    <row r="361" spans="1:32" x14ac:dyDescent="0.25">
      <c r="A361">
        <v>285</v>
      </c>
      <c r="B361" s="7">
        <v>156833.59</v>
      </c>
      <c r="C361">
        <v>8</v>
      </c>
      <c r="D361" t="s">
        <v>17</v>
      </c>
      <c r="E361" s="4">
        <v>0</v>
      </c>
      <c r="F361" s="3">
        <v>0</v>
      </c>
      <c r="G361" s="3">
        <v>0</v>
      </c>
      <c r="H361" s="3">
        <v>1000000</v>
      </c>
      <c r="I361" s="4">
        <v>8.0000000000000002E-3</v>
      </c>
      <c r="J361" s="3">
        <v>2000000</v>
      </c>
      <c r="K361" s="4">
        <v>6.0000000000000001E-3</v>
      </c>
      <c r="L361" s="3">
        <v>3000000</v>
      </c>
      <c r="M361" s="4">
        <v>4.0000000000000001E-3</v>
      </c>
      <c r="N361" s="3">
        <v>8000000</v>
      </c>
      <c r="O361" s="4">
        <v>4.0000000000000001E-3</v>
      </c>
      <c r="P361" s="3">
        <v>16000000</v>
      </c>
      <c r="Q361" s="4">
        <v>4.0000000000000001E-3</v>
      </c>
      <c r="R361" s="7">
        <f t="shared" si="71"/>
        <v>0</v>
      </c>
      <c r="S361" s="7">
        <f t="shared" si="72"/>
        <v>1254.6687199999999</v>
      </c>
      <c r="T361" s="7">
        <f t="shared" si="73"/>
        <v>0</v>
      </c>
      <c r="U361" s="7">
        <f t="shared" si="74"/>
        <v>0</v>
      </c>
      <c r="V361" s="7">
        <f t="shared" si="75"/>
        <v>0</v>
      </c>
      <c r="W361" s="7">
        <f t="shared" si="76"/>
        <v>0</v>
      </c>
      <c r="X361" s="3">
        <f t="shared" si="77"/>
        <v>1254.6687199999999</v>
      </c>
      <c r="Y361" s="4">
        <f t="shared" si="78"/>
        <v>8.0000000000000002E-3</v>
      </c>
      <c r="Z361" s="4">
        <f t="shared" si="79"/>
        <v>1.1747502041119441E-5</v>
      </c>
      <c r="AA361" s="8">
        <f t="shared" si="80"/>
        <v>1.1747502041119441E-2</v>
      </c>
      <c r="AB361">
        <v>1</v>
      </c>
      <c r="AC361" s="7">
        <f t="shared" si="81"/>
        <v>1625.466872</v>
      </c>
      <c r="AD361" s="7">
        <f t="shared" si="82"/>
        <v>2.3868969245740042</v>
      </c>
      <c r="AE361" s="7">
        <f t="shared" si="83"/>
        <v>1.8424029186410895</v>
      </c>
      <c r="AF361" s="4">
        <f t="shared" si="84"/>
        <v>2.6966798650818953E-5</v>
      </c>
    </row>
    <row r="362" spans="1:32" x14ac:dyDescent="0.25">
      <c r="A362">
        <v>306</v>
      </c>
      <c r="B362" s="7">
        <v>183393.86</v>
      </c>
      <c r="C362">
        <v>8</v>
      </c>
      <c r="D362" t="s">
        <v>14</v>
      </c>
      <c r="E362" s="4">
        <v>8.0000000000000002E-3</v>
      </c>
      <c r="F362" s="3">
        <v>0</v>
      </c>
      <c r="G362" s="3">
        <v>0</v>
      </c>
      <c r="H362" s="3">
        <v>0</v>
      </c>
      <c r="I362" s="4">
        <v>0</v>
      </c>
      <c r="J362" s="3">
        <v>0</v>
      </c>
      <c r="K362" s="4">
        <v>0</v>
      </c>
      <c r="L362" s="3">
        <v>0</v>
      </c>
      <c r="M362" s="4">
        <v>0</v>
      </c>
      <c r="N362" s="3">
        <v>0</v>
      </c>
      <c r="O362" s="4">
        <v>0</v>
      </c>
      <c r="P362" s="3">
        <v>0</v>
      </c>
      <c r="Q362" s="4">
        <v>0</v>
      </c>
      <c r="R362" s="7">
        <f t="shared" si="71"/>
        <v>1467.1508799999999</v>
      </c>
      <c r="S362" s="7">
        <f t="shared" si="72"/>
        <v>0</v>
      </c>
      <c r="T362" s="7">
        <f t="shared" si="73"/>
        <v>0</v>
      </c>
      <c r="U362" s="7">
        <f t="shared" si="74"/>
        <v>0</v>
      </c>
      <c r="V362" s="7">
        <f t="shared" si="75"/>
        <v>0</v>
      </c>
      <c r="W362" s="7">
        <f t="shared" si="76"/>
        <v>0</v>
      </c>
      <c r="X362" s="3">
        <f t="shared" si="77"/>
        <v>1467.1508799999999</v>
      </c>
      <c r="Y362" s="4">
        <f t="shared" si="78"/>
        <v>8.0000000000000002E-3</v>
      </c>
      <c r="Z362" s="4">
        <f t="shared" si="79"/>
        <v>1.3736979078772429E-5</v>
      </c>
      <c r="AA362" s="8">
        <f t="shared" si="80"/>
        <v>1.3736979078772429E-2</v>
      </c>
      <c r="AB362">
        <v>1</v>
      </c>
      <c r="AC362" s="7">
        <f t="shared" si="81"/>
        <v>1646.7150879999999</v>
      </c>
      <c r="AD362" s="7">
        <f t="shared" si="82"/>
        <v>2.8276113390693625</v>
      </c>
      <c r="AE362" s="7">
        <f t="shared" si="83"/>
        <v>2.5192776179953196</v>
      </c>
      <c r="AF362" s="4">
        <f t="shared" si="84"/>
        <v>2.9155223392237246E-5</v>
      </c>
    </row>
    <row r="363" spans="1:32" x14ac:dyDescent="0.25">
      <c r="A363">
        <v>348</v>
      </c>
      <c r="B363" s="7">
        <v>225910.14</v>
      </c>
      <c r="C363">
        <v>9</v>
      </c>
      <c r="D363" t="s">
        <v>17</v>
      </c>
      <c r="E363" s="4">
        <v>0</v>
      </c>
      <c r="F363" s="3">
        <v>0</v>
      </c>
      <c r="G363" s="3">
        <v>0</v>
      </c>
      <c r="H363" s="3">
        <v>500000</v>
      </c>
      <c r="I363" s="4">
        <v>8.0000000000000002E-3</v>
      </c>
      <c r="J363" s="3">
        <v>999999</v>
      </c>
      <c r="K363" s="4">
        <v>7.4999999999999997E-3</v>
      </c>
      <c r="L363" s="3">
        <v>1000000</v>
      </c>
      <c r="M363" s="4">
        <v>7.0000000000000001E-3</v>
      </c>
      <c r="N363" s="3">
        <v>4000000</v>
      </c>
      <c r="O363" s="4">
        <v>7.0000000000000001E-3</v>
      </c>
      <c r="P363" s="3">
        <v>8000000</v>
      </c>
      <c r="Q363" s="4">
        <v>7.0000000000000001E-3</v>
      </c>
      <c r="R363" s="7">
        <f t="shared" si="71"/>
        <v>0</v>
      </c>
      <c r="S363" s="7">
        <f t="shared" si="72"/>
        <v>1807.2811200000001</v>
      </c>
      <c r="T363" s="7">
        <f t="shared" si="73"/>
        <v>0</v>
      </c>
      <c r="U363" s="7">
        <f t="shared" si="74"/>
        <v>0</v>
      </c>
      <c r="V363" s="7">
        <f t="shared" si="75"/>
        <v>0</v>
      </c>
      <c r="W363" s="7">
        <f t="shared" si="76"/>
        <v>0</v>
      </c>
      <c r="X363" s="3">
        <f t="shared" si="77"/>
        <v>1807.2811200000001</v>
      </c>
      <c r="Y363" s="4">
        <f t="shared" si="78"/>
        <v>8.0000000000000002E-3</v>
      </c>
      <c r="Z363" s="4">
        <f t="shared" si="79"/>
        <v>1.6921629038521524E-5</v>
      </c>
      <c r="AA363" s="8">
        <f t="shared" si="80"/>
        <v>1.9036832668336712E-2</v>
      </c>
      <c r="AB363">
        <v>1</v>
      </c>
      <c r="AC363" s="7">
        <f t="shared" si="81"/>
        <v>1680.728112</v>
      </c>
      <c r="AD363" s="7">
        <f t="shared" si="82"/>
        <v>3.5550822032348317</v>
      </c>
      <c r="AE363" s="7">
        <f t="shared" si="83"/>
        <v>3.822767585120463</v>
      </c>
      <c r="AF363" s="4">
        <f t="shared" si="84"/>
        <v>3.2658338347961253E-5</v>
      </c>
    </row>
    <row r="364" spans="1:32" x14ac:dyDescent="0.25">
      <c r="A364">
        <v>349</v>
      </c>
      <c r="B364" s="7">
        <v>226759.54</v>
      </c>
      <c r="C364">
        <v>7</v>
      </c>
      <c r="D364" t="s">
        <v>17</v>
      </c>
      <c r="E364" s="4">
        <v>0</v>
      </c>
      <c r="F364" s="3">
        <v>0</v>
      </c>
      <c r="G364" s="3">
        <v>0</v>
      </c>
      <c r="H364" s="3">
        <v>1000000</v>
      </c>
      <c r="I364" s="4">
        <v>8.0000000000000002E-3</v>
      </c>
      <c r="J364" s="3">
        <v>2000000</v>
      </c>
      <c r="K364" s="4">
        <v>6.0000000000000001E-3</v>
      </c>
      <c r="L364" s="3">
        <v>5000000</v>
      </c>
      <c r="M364" s="4">
        <v>4.0000000000000001E-3</v>
      </c>
      <c r="N364" s="3">
        <v>10000000</v>
      </c>
      <c r="O364" s="4">
        <v>4.0000000000000001E-3</v>
      </c>
      <c r="P364" s="3">
        <v>15000000</v>
      </c>
      <c r="Q364" s="4">
        <v>4.0000000000000001E-3</v>
      </c>
      <c r="R364" s="7">
        <f t="shared" si="71"/>
        <v>0</v>
      </c>
      <c r="S364" s="7">
        <f t="shared" si="72"/>
        <v>1814.0763200000001</v>
      </c>
      <c r="T364" s="7">
        <f t="shared" si="73"/>
        <v>0</v>
      </c>
      <c r="U364" s="7">
        <f t="shared" si="74"/>
        <v>0</v>
      </c>
      <c r="V364" s="7">
        <f t="shared" si="75"/>
        <v>0</v>
      </c>
      <c r="W364" s="7">
        <f t="shared" si="76"/>
        <v>0</v>
      </c>
      <c r="X364" s="3">
        <f t="shared" si="77"/>
        <v>1814.0763200000001</v>
      </c>
      <c r="Y364" s="4">
        <f t="shared" si="78"/>
        <v>8.0000000000000002E-3</v>
      </c>
      <c r="Z364" s="4">
        <f t="shared" si="79"/>
        <v>1.6985252706345024E-5</v>
      </c>
      <c r="AA364" s="8">
        <f t="shared" si="80"/>
        <v>1.4862096118051896E-2</v>
      </c>
      <c r="AB364">
        <v>1</v>
      </c>
      <c r="AC364" s="7">
        <f t="shared" si="81"/>
        <v>1681.4076319999999</v>
      </c>
      <c r="AD364" s="7">
        <f t="shared" si="82"/>
        <v>3.5698916914871468</v>
      </c>
      <c r="AE364" s="7">
        <f t="shared" si="83"/>
        <v>3.8515680904745531</v>
      </c>
      <c r="AF364" s="4">
        <f t="shared" si="84"/>
        <v>3.2728324382567102E-5</v>
      </c>
    </row>
    <row r="365" spans="1:32" x14ac:dyDescent="0.25">
      <c r="A365">
        <v>352</v>
      </c>
      <c r="B365" s="7">
        <v>229968.82</v>
      </c>
      <c r="C365">
        <v>2</v>
      </c>
      <c r="D365" t="s">
        <v>14</v>
      </c>
      <c r="E365" s="4">
        <v>8.0000000000000002E-3</v>
      </c>
      <c r="F365" s="3">
        <v>0</v>
      </c>
      <c r="G365" s="3">
        <v>0</v>
      </c>
      <c r="H365" s="3">
        <v>0</v>
      </c>
      <c r="I365" s="4">
        <v>0</v>
      </c>
      <c r="J365" s="3">
        <v>0</v>
      </c>
      <c r="K365" s="4">
        <v>0</v>
      </c>
      <c r="L365" s="3">
        <v>0</v>
      </c>
      <c r="M365" s="4">
        <v>0</v>
      </c>
      <c r="N365" s="3">
        <v>0</v>
      </c>
      <c r="O365" s="4">
        <v>0</v>
      </c>
      <c r="P365" s="3">
        <v>0</v>
      </c>
      <c r="Q365" s="4">
        <v>0</v>
      </c>
      <c r="R365" s="7">
        <f t="shared" si="71"/>
        <v>1839.7505600000002</v>
      </c>
      <c r="S365" s="7">
        <f t="shared" si="72"/>
        <v>0</v>
      </c>
      <c r="T365" s="7">
        <f t="shared" si="73"/>
        <v>0</v>
      </c>
      <c r="U365" s="7">
        <f t="shared" si="74"/>
        <v>0</v>
      </c>
      <c r="V365" s="7">
        <f t="shared" si="75"/>
        <v>0</v>
      </c>
      <c r="W365" s="7">
        <f t="shared" si="76"/>
        <v>0</v>
      </c>
      <c r="X365" s="3">
        <f t="shared" si="77"/>
        <v>1839.7505600000002</v>
      </c>
      <c r="Y365" s="4">
        <f t="shared" si="78"/>
        <v>8.0000000000000002E-3</v>
      </c>
      <c r="Z365" s="4">
        <f t="shared" si="79"/>
        <v>1.7225641409750483E-5</v>
      </c>
      <c r="AA365" s="8">
        <f t="shared" si="80"/>
        <v>4.3064103524376209E-3</v>
      </c>
      <c r="AB365">
        <v>1</v>
      </c>
      <c r="AC365" s="7">
        <f t="shared" si="81"/>
        <v>1683.975056</v>
      </c>
      <c r="AD365" s="7">
        <f t="shared" si="82"/>
        <v>3.6259438072025612</v>
      </c>
      <c r="AE365" s="7">
        <f t="shared" si="83"/>
        <v>3.9613604287434554</v>
      </c>
      <c r="AF365" s="4">
        <f t="shared" si="84"/>
        <v>3.2992751956313106E-5</v>
      </c>
    </row>
    <row r="366" spans="1:32" x14ac:dyDescent="0.25">
      <c r="A366">
        <v>354</v>
      </c>
      <c r="B366" s="7">
        <v>234810.74</v>
      </c>
      <c r="C366">
        <v>17</v>
      </c>
      <c r="D366" t="s">
        <v>17</v>
      </c>
      <c r="E366" s="4">
        <v>0</v>
      </c>
      <c r="F366" s="3">
        <v>0</v>
      </c>
      <c r="G366" s="3">
        <v>0</v>
      </c>
      <c r="H366" s="3">
        <v>1000000</v>
      </c>
      <c r="I366" s="4">
        <v>8.0000000000000002E-3</v>
      </c>
      <c r="J366" s="3">
        <v>2000000</v>
      </c>
      <c r="K366" s="4">
        <v>6.0000000000000001E-3</v>
      </c>
      <c r="L366" s="3">
        <v>3000000</v>
      </c>
      <c r="M366" s="4">
        <v>4.0000000000000001E-3</v>
      </c>
      <c r="N366" s="3">
        <v>8000000</v>
      </c>
      <c r="O366" s="4">
        <v>4.0000000000000001E-3</v>
      </c>
      <c r="P366" s="3">
        <v>16000000</v>
      </c>
      <c r="Q366" s="4">
        <v>4.0000000000000001E-3</v>
      </c>
      <c r="R366" s="7">
        <f t="shared" si="71"/>
        <v>0</v>
      </c>
      <c r="S366" s="7">
        <f t="shared" si="72"/>
        <v>1878.4859200000001</v>
      </c>
      <c r="T366" s="7">
        <f t="shared" si="73"/>
        <v>0</v>
      </c>
      <c r="U366" s="7">
        <f t="shared" si="74"/>
        <v>0</v>
      </c>
      <c r="V366" s="7">
        <f t="shared" si="75"/>
        <v>0</v>
      </c>
      <c r="W366" s="7">
        <f t="shared" si="76"/>
        <v>0</v>
      </c>
      <c r="X366" s="3">
        <f t="shared" si="77"/>
        <v>1878.4859200000001</v>
      </c>
      <c r="Y366" s="4">
        <f t="shared" si="78"/>
        <v>8.0000000000000002E-3</v>
      </c>
      <c r="Z366" s="4">
        <f t="shared" si="79"/>
        <v>1.7588321783788578E-5</v>
      </c>
      <c r="AA366" s="8">
        <f t="shared" si="80"/>
        <v>3.7375183790550721E-2</v>
      </c>
      <c r="AB366">
        <v>1</v>
      </c>
      <c r="AC366" s="7">
        <f t="shared" si="81"/>
        <v>1687.8485920000001</v>
      </c>
      <c r="AD366" s="7">
        <f t="shared" si="82"/>
        <v>3.7108030198013098</v>
      </c>
      <c r="AE366" s="7">
        <f t="shared" si="83"/>
        <v>4.1299268534095157</v>
      </c>
      <c r="AF366" s="4">
        <f t="shared" si="84"/>
        <v>3.3391700367755008E-5</v>
      </c>
    </row>
    <row r="367" spans="1:32" x14ac:dyDescent="0.25">
      <c r="A367">
        <v>355</v>
      </c>
      <c r="B367" s="7">
        <v>235002.67</v>
      </c>
      <c r="C367">
        <v>7</v>
      </c>
      <c r="D367" t="s">
        <v>17</v>
      </c>
      <c r="E367" s="4">
        <v>0</v>
      </c>
      <c r="F367" s="3">
        <v>0</v>
      </c>
      <c r="G367" s="3">
        <v>0</v>
      </c>
      <c r="H367" s="3">
        <v>1000000</v>
      </c>
      <c r="I367" s="4">
        <v>8.0000000000000002E-3</v>
      </c>
      <c r="J367" s="3">
        <v>5000000</v>
      </c>
      <c r="K367" s="4">
        <v>6.4999999999999997E-3</v>
      </c>
      <c r="L367" s="3">
        <v>10000000</v>
      </c>
      <c r="M367" s="4">
        <v>5.0000000000000001E-3</v>
      </c>
      <c r="N367" s="3">
        <v>20000000</v>
      </c>
      <c r="O367" s="4">
        <v>5.0000000000000001E-3</v>
      </c>
      <c r="P367" s="3">
        <v>50000000</v>
      </c>
      <c r="Q367" s="4">
        <v>5.0000000000000001E-3</v>
      </c>
      <c r="R367" s="7">
        <f t="shared" si="71"/>
        <v>0</v>
      </c>
      <c r="S367" s="7">
        <f t="shared" si="72"/>
        <v>1880.0213600000002</v>
      </c>
      <c r="T367" s="7">
        <f t="shared" si="73"/>
        <v>0</v>
      </c>
      <c r="U367" s="7">
        <f t="shared" si="74"/>
        <v>0</v>
      </c>
      <c r="V367" s="7">
        <f t="shared" si="75"/>
        <v>0</v>
      </c>
      <c r="W367" s="7">
        <f t="shared" si="76"/>
        <v>0</v>
      </c>
      <c r="X367" s="3">
        <f t="shared" si="77"/>
        <v>1880.0213600000002</v>
      </c>
      <c r="Y367" s="4">
        <f t="shared" si="78"/>
        <v>8.0000000000000002E-3</v>
      </c>
      <c r="Z367" s="4">
        <f t="shared" si="79"/>
        <v>1.7602698156010575E-5</v>
      </c>
      <c r="AA367" s="8">
        <f t="shared" si="80"/>
        <v>1.5402360886509254E-2</v>
      </c>
      <c r="AB367">
        <v>1</v>
      </c>
      <c r="AC367" s="7">
        <f t="shared" si="81"/>
        <v>1688.0021360000001</v>
      </c>
      <c r="AD367" s="7">
        <f t="shared" si="82"/>
        <v>3.7141740108386392</v>
      </c>
      <c r="AE367" s="7">
        <f t="shared" si="83"/>
        <v>4.1366810658665623</v>
      </c>
      <c r="AF367" s="4">
        <f t="shared" si="84"/>
        <v>3.3407514377199208E-5</v>
      </c>
    </row>
    <row r="368" spans="1:32" x14ac:dyDescent="0.25">
      <c r="A368">
        <v>376</v>
      </c>
      <c r="B368" s="7">
        <v>258826.98</v>
      </c>
      <c r="C368">
        <v>1</v>
      </c>
      <c r="D368" t="s">
        <v>14</v>
      </c>
      <c r="E368" s="4">
        <v>8.0000000000000002E-3</v>
      </c>
      <c r="F368" s="3">
        <v>0</v>
      </c>
      <c r="G368" s="3">
        <v>0</v>
      </c>
      <c r="H368" s="3">
        <v>0</v>
      </c>
      <c r="I368" s="4">
        <v>0</v>
      </c>
      <c r="J368" s="3">
        <v>0</v>
      </c>
      <c r="K368" s="4">
        <v>0</v>
      </c>
      <c r="L368" s="3">
        <v>0</v>
      </c>
      <c r="M368" s="4">
        <v>0</v>
      </c>
      <c r="N368" s="3">
        <v>0</v>
      </c>
      <c r="O368" s="4">
        <v>0</v>
      </c>
      <c r="P368" s="3">
        <v>0</v>
      </c>
      <c r="Q368" s="4">
        <v>0</v>
      </c>
      <c r="R368" s="7">
        <f t="shared" si="71"/>
        <v>2070.6158399999999</v>
      </c>
      <c r="S368" s="7">
        <f t="shared" si="72"/>
        <v>0</v>
      </c>
      <c r="T368" s="7">
        <f t="shared" si="73"/>
        <v>0</v>
      </c>
      <c r="U368" s="7">
        <f t="shared" si="74"/>
        <v>0</v>
      </c>
      <c r="V368" s="7">
        <f t="shared" si="75"/>
        <v>0</v>
      </c>
      <c r="W368" s="7">
        <f t="shared" si="76"/>
        <v>0</v>
      </c>
      <c r="X368" s="3">
        <f t="shared" si="77"/>
        <v>2070.6158399999999</v>
      </c>
      <c r="Y368" s="4">
        <f t="shared" si="78"/>
        <v>8.0000000000000002E-3</v>
      </c>
      <c r="Z368" s="4">
        <f t="shared" si="79"/>
        <v>1.9387240168683131E-5</v>
      </c>
      <c r="AA368" s="8">
        <f t="shared" si="80"/>
        <v>2.4234050210853912E-3</v>
      </c>
      <c r="AB368">
        <v>1</v>
      </c>
      <c r="AC368" s="7">
        <f t="shared" si="81"/>
        <v>1707.061584</v>
      </c>
      <c r="AD368" s="7">
        <f t="shared" si="82"/>
        <v>4.1369016139675816</v>
      </c>
      <c r="AE368" s="7">
        <f t="shared" si="83"/>
        <v>5.0179408233949445</v>
      </c>
      <c r="AF368" s="4">
        <f t="shared" si="84"/>
        <v>3.5370510591139012E-5</v>
      </c>
    </row>
    <row r="369" spans="1:32" x14ac:dyDescent="0.25">
      <c r="A369">
        <v>436</v>
      </c>
      <c r="B369" s="7">
        <v>323492.03000000003</v>
      </c>
      <c r="C369">
        <v>46</v>
      </c>
      <c r="D369" t="s">
        <v>17</v>
      </c>
      <c r="E369" s="4">
        <v>0</v>
      </c>
      <c r="F369" s="3">
        <v>0</v>
      </c>
      <c r="G369" s="3">
        <v>0</v>
      </c>
      <c r="H369" s="3">
        <v>1000000</v>
      </c>
      <c r="I369" s="4">
        <v>8.0000000000000002E-3</v>
      </c>
      <c r="J369" s="3">
        <v>2000000</v>
      </c>
      <c r="K369" s="4">
        <v>6.0000000000000001E-3</v>
      </c>
      <c r="L369" s="3">
        <v>5000000</v>
      </c>
      <c r="M369" s="4">
        <v>4.0000000000000001E-3</v>
      </c>
      <c r="N369" s="3">
        <v>8000000</v>
      </c>
      <c r="O369" s="4">
        <v>4.0000000000000001E-3</v>
      </c>
      <c r="P369" s="3">
        <v>16000000</v>
      </c>
      <c r="Q369" s="4">
        <v>4.0000000000000001E-3</v>
      </c>
      <c r="R369" s="7">
        <f t="shared" si="71"/>
        <v>0</v>
      </c>
      <c r="S369" s="7">
        <f t="shared" si="72"/>
        <v>2587.9362400000005</v>
      </c>
      <c r="T369" s="7">
        <f t="shared" si="73"/>
        <v>0</v>
      </c>
      <c r="U369" s="7">
        <f t="shared" si="74"/>
        <v>0</v>
      </c>
      <c r="V369" s="7">
        <f t="shared" si="75"/>
        <v>0</v>
      </c>
      <c r="W369" s="7">
        <f t="shared" si="76"/>
        <v>0</v>
      </c>
      <c r="X369" s="3">
        <f t="shared" si="77"/>
        <v>2587.9362400000005</v>
      </c>
      <c r="Y369" s="4">
        <f t="shared" si="78"/>
        <v>8.0000000000000002E-3</v>
      </c>
      <c r="Z369" s="4">
        <f t="shared" si="79"/>
        <v>2.4230927078254548E-5</v>
      </c>
      <c r="AA369" s="8">
        <f t="shared" si="80"/>
        <v>0.13932783069996366</v>
      </c>
      <c r="AB369">
        <v>1</v>
      </c>
      <c r="AC369" s="7">
        <f t="shared" si="81"/>
        <v>2238.7936239999999</v>
      </c>
      <c r="AD369" s="7">
        <f t="shared" si="82"/>
        <v>6.7810056308006539</v>
      </c>
      <c r="AE369" s="7">
        <f t="shared" si="83"/>
        <v>7.8385117893265344</v>
      </c>
      <c r="AF369" s="4">
        <f t="shared" si="84"/>
        <v>4.5192821041455605E-5</v>
      </c>
    </row>
    <row r="370" spans="1:32" x14ac:dyDescent="0.25">
      <c r="A370">
        <v>448</v>
      </c>
      <c r="B370" s="7">
        <v>336242.38</v>
      </c>
      <c r="C370">
        <v>38</v>
      </c>
      <c r="D370" t="s">
        <v>17</v>
      </c>
      <c r="E370" s="4">
        <v>0</v>
      </c>
      <c r="F370" s="3">
        <v>0</v>
      </c>
      <c r="G370" s="3">
        <v>0</v>
      </c>
      <c r="H370" s="3">
        <v>1000000</v>
      </c>
      <c r="I370" s="4">
        <v>8.0000000000000002E-3</v>
      </c>
      <c r="J370" s="3">
        <v>2000000</v>
      </c>
      <c r="K370" s="4">
        <v>6.0000000000000001E-3</v>
      </c>
      <c r="L370" s="3">
        <v>5000000</v>
      </c>
      <c r="M370" s="4">
        <v>4.0000000000000001E-3</v>
      </c>
      <c r="N370" s="3">
        <v>8000000</v>
      </c>
      <c r="O370" s="4">
        <v>4.0000000000000001E-3</v>
      </c>
      <c r="P370" s="3">
        <v>16000000</v>
      </c>
      <c r="Q370" s="4">
        <v>4.0000000000000001E-3</v>
      </c>
      <c r="R370" s="7">
        <f t="shared" si="71"/>
        <v>0</v>
      </c>
      <c r="S370" s="7">
        <f t="shared" si="72"/>
        <v>2689.9390400000002</v>
      </c>
      <c r="T370" s="7">
        <f t="shared" si="73"/>
        <v>0</v>
      </c>
      <c r="U370" s="7">
        <f t="shared" si="74"/>
        <v>0</v>
      </c>
      <c r="V370" s="7">
        <f t="shared" si="75"/>
        <v>0</v>
      </c>
      <c r="W370" s="7">
        <f t="shared" si="76"/>
        <v>0</v>
      </c>
      <c r="X370" s="3">
        <f t="shared" si="77"/>
        <v>2689.9390400000002</v>
      </c>
      <c r="Y370" s="4">
        <f t="shared" si="78"/>
        <v>8.0000000000000002E-3</v>
      </c>
      <c r="Z370" s="4">
        <f t="shared" si="79"/>
        <v>2.5185982450321126E-5</v>
      </c>
      <c r="AA370" s="8">
        <f t="shared" si="80"/>
        <v>0.11963341663902535</v>
      </c>
      <c r="AB370">
        <v>1</v>
      </c>
      <c r="AC370" s="7">
        <f t="shared" si="81"/>
        <v>2008.9939039999999</v>
      </c>
      <c r="AD370" s="7">
        <f t="shared" si="82"/>
        <v>6.3248106511182653</v>
      </c>
      <c r="AE370" s="7">
        <f t="shared" si="83"/>
        <v>8.4685946817342082</v>
      </c>
      <c r="AF370" s="4">
        <f t="shared" si="84"/>
        <v>4.3996254525834827E-5</v>
      </c>
    </row>
    <row r="371" spans="1:32" x14ac:dyDescent="0.25">
      <c r="A371">
        <v>472</v>
      </c>
      <c r="B371" s="7">
        <v>366844.96</v>
      </c>
      <c r="C371">
        <v>24</v>
      </c>
      <c r="D371" t="s">
        <v>14</v>
      </c>
      <c r="E371" s="4">
        <v>8.0000000000000002E-3</v>
      </c>
      <c r="F371" s="3">
        <v>0</v>
      </c>
      <c r="G371" s="3">
        <v>0</v>
      </c>
      <c r="H371" s="3">
        <v>0</v>
      </c>
      <c r="I371" s="4">
        <v>0</v>
      </c>
      <c r="J371" s="3">
        <v>0</v>
      </c>
      <c r="K371" s="4">
        <v>0</v>
      </c>
      <c r="L371" s="3">
        <v>0</v>
      </c>
      <c r="M371" s="4">
        <v>0</v>
      </c>
      <c r="N371" s="3">
        <v>0</v>
      </c>
      <c r="O371" s="4">
        <v>0</v>
      </c>
      <c r="P371" s="3">
        <v>0</v>
      </c>
      <c r="Q371" s="4">
        <v>0</v>
      </c>
      <c r="R371" s="7">
        <f t="shared" si="71"/>
        <v>2934.7596800000001</v>
      </c>
      <c r="S371" s="7">
        <f t="shared" si="72"/>
        <v>0</v>
      </c>
      <c r="T371" s="7">
        <f t="shared" si="73"/>
        <v>0</v>
      </c>
      <c r="U371" s="7">
        <f t="shared" si="74"/>
        <v>0</v>
      </c>
      <c r="V371" s="7">
        <f t="shared" si="75"/>
        <v>0</v>
      </c>
      <c r="W371" s="7">
        <f t="shared" si="76"/>
        <v>0</v>
      </c>
      <c r="X371" s="3">
        <f t="shared" si="77"/>
        <v>2934.7596800000001</v>
      </c>
      <c r="Y371" s="4">
        <f t="shared" si="78"/>
        <v>8.0000000000000002E-3</v>
      </c>
      <c r="Z371" s="4">
        <f t="shared" si="79"/>
        <v>2.7478245676671562E-5</v>
      </c>
      <c r="AA371" s="8">
        <f t="shared" si="80"/>
        <v>8.2434737030014679E-2</v>
      </c>
      <c r="AB371">
        <v>1</v>
      </c>
      <c r="AC371" s="7">
        <f t="shared" si="81"/>
        <v>1793.475968</v>
      </c>
      <c r="AD371" s="7">
        <f t="shared" si="82"/>
        <v>6.1601966579887923</v>
      </c>
      <c r="AE371" s="7">
        <f t="shared" si="83"/>
        <v>10.080255936128752</v>
      </c>
      <c r="AF371" s="4">
        <f t="shared" si="84"/>
        <v>4.4270616649926286E-5</v>
      </c>
    </row>
    <row r="372" spans="1:32" x14ac:dyDescent="0.25">
      <c r="A372">
        <v>486</v>
      </c>
      <c r="B372" s="7">
        <v>393622.43</v>
      </c>
      <c r="C372">
        <v>54</v>
      </c>
      <c r="D372" t="s">
        <v>17</v>
      </c>
      <c r="E372" s="4">
        <v>0</v>
      </c>
      <c r="F372" s="3">
        <v>0</v>
      </c>
      <c r="G372" s="3">
        <v>0</v>
      </c>
      <c r="H372" s="3">
        <v>499999</v>
      </c>
      <c r="I372" s="4">
        <v>8.0000000000000002E-3</v>
      </c>
      <c r="J372" s="3">
        <v>999999</v>
      </c>
      <c r="K372" s="4">
        <v>6.4999999999999997E-3</v>
      </c>
      <c r="L372" s="3">
        <v>1999999</v>
      </c>
      <c r="M372" s="4">
        <v>5.0000000000000001E-3</v>
      </c>
      <c r="N372" s="3">
        <v>20000000</v>
      </c>
      <c r="O372" s="4">
        <v>5.0000000000000001E-3</v>
      </c>
      <c r="P372" s="3">
        <v>30000000</v>
      </c>
      <c r="Q372" s="4">
        <v>5.0000000000000001E-3</v>
      </c>
      <c r="R372" s="7">
        <f t="shared" si="71"/>
        <v>0</v>
      </c>
      <c r="S372" s="7">
        <f t="shared" si="72"/>
        <v>3148.9794400000001</v>
      </c>
      <c r="T372" s="7">
        <f t="shared" si="73"/>
        <v>0</v>
      </c>
      <c r="U372" s="7">
        <f t="shared" si="74"/>
        <v>0</v>
      </c>
      <c r="V372" s="7">
        <f t="shared" si="75"/>
        <v>0</v>
      </c>
      <c r="W372" s="7">
        <f t="shared" si="76"/>
        <v>0</v>
      </c>
      <c r="X372" s="3">
        <f t="shared" si="77"/>
        <v>3148.9794400000001</v>
      </c>
      <c r="Y372" s="4">
        <f t="shared" si="78"/>
        <v>8.0000000000000002E-3</v>
      </c>
      <c r="Z372" s="4">
        <f t="shared" si="79"/>
        <v>2.9483991916880781E-5</v>
      </c>
      <c r="AA372" s="8">
        <f t="shared" si="80"/>
        <v>0.19901694543894527</v>
      </c>
      <c r="AB372">
        <v>1</v>
      </c>
      <c r="AC372" s="7">
        <f t="shared" si="81"/>
        <v>2534.8979439999998</v>
      </c>
      <c r="AD372" s="7">
        <f t="shared" si="82"/>
        <v>9.3423638113767122</v>
      </c>
      <c r="AE372" s="7">
        <f t="shared" si="83"/>
        <v>11.605560544422971</v>
      </c>
      <c r="AF372" s="4">
        <f t="shared" si="84"/>
        <v>5.3218319788838467E-5</v>
      </c>
    </row>
    <row r="373" spans="1:32" x14ac:dyDescent="0.25">
      <c r="A373">
        <v>510</v>
      </c>
      <c r="B373" s="7">
        <v>414880.55</v>
      </c>
      <c r="C373">
        <v>20</v>
      </c>
      <c r="D373" t="s">
        <v>17</v>
      </c>
      <c r="E373" s="4">
        <v>0</v>
      </c>
      <c r="F373" s="3">
        <v>0</v>
      </c>
      <c r="G373" s="3">
        <v>0</v>
      </c>
      <c r="H373" s="3">
        <v>1000000</v>
      </c>
      <c r="I373" s="4">
        <v>8.0000000000000002E-3</v>
      </c>
      <c r="J373" s="3">
        <v>2000000</v>
      </c>
      <c r="K373" s="4">
        <v>6.0000000000000001E-3</v>
      </c>
      <c r="L373" s="3">
        <v>3000000</v>
      </c>
      <c r="M373" s="4">
        <v>4.0000000000000001E-3</v>
      </c>
      <c r="N373" s="3">
        <v>8000000</v>
      </c>
      <c r="O373" s="4">
        <v>4.0000000000000001E-3</v>
      </c>
      <c r="P373" s="3">
        <v>16000000</v>
      </c>
      <c r="Q373" s="4">
        <v>4.0000000000000001E-3</v>
      </c>
      <c r="R373" s="7">
        <f t="shared" si="71"/>
        <v>0</v>
      </c>
      <c r="S373" s="7">
        <f t="shared" si="72"/>
        <v>3319.0443999999998</v>
      </c>
      <c r="T373" s="7">
        <f t="shared" si="73"/>
        <v>0</v>
      </c>
      <c r="U373" s="7">
        <f t="shared" si="74"/>
        <v>0</v>
      </c>
      <c r="V373" s="7">
        <f t="shared" si="75"/>
        <v>0</v>
      </c>
      <c r="W373" s="7">
        <f t="shared" si="76"/>
        <v>0</v>
      </c>
      <c r="X373" s="3">
        <f t="shared" si="77"/>
        <v>3319.0443999999998</v>
      </c>
      <c r="Y373" s="4">
        <f t="shared" si="78"/>
        <v>8.0000000000000002E-3</v>
      </c>
      <c r="Z373" s="4">
        <f t="shared" si="79"/>
        <v>3.1076315398670375E-5</v>
      </c>
      <c r="AA373" s="8">
        <f t="shared" si="80"/>
        <v>7.7690788496675933E-2</v>
      </c>
      <c r="AB373">
        <v>1</v>
      </c>
      <c r="AC373" s="7">
        <f t="shared" si="81"/>
        <v>1831.90444</v>
      </c>
      <c r="AD373" s="7">
        <f t="shared" si="82"/>
        <v>7.1161050197080788</v>
      </c>
      <c r="AE373" s="7">
        <f t="shared" si="83"/>
        <v>12.892958824573833</v>
      </c>
      <c r="AF373" s="4">
        <f t="shared" si="84"/>
        <v>4.8228493344124985E-5</v>
      </c>
    </row>
    <row r="374" spans="1:32" x14ac:dyDescent="0.25">
      <c r="A374">
        <v>124</v>
      </c>
      <c r="B374" s="7">
        <v>48526.89</v>
      </c>
      <c r="C374">
        <v>23</v>
      </c>
      <c r="D374" t="s">
        <v>14</v>
      </c>
      <c r="E374" s="4">
        <v>8.5000000000000006E-3</v>
      </c>
      <c r="F374" s="3">
        <v>0</v>
      </c>
      <c r="G374" s="3">
        <v>0</v>
      </c>
      <c r="H374" s="3">
        <v>0</v>
      </c>
      <c r="I374" s="4">
        <v>0</v>
      </c>
      <c r="J374" s="3">
        <v>0</v>
      </c>
      <c r="K374" s="4">
        <v>0</v>
      </c>
      <c r="L374" s="3">
        <v>0</v>
      </c>
      <c r="M374" s="4">
        <v>0</v>
      </c>
      <c r="N374" s="3">
        <v>0</v>
      </c>
      <c r="O374" s="4">
        <v>0</v>
      </c>
      <c r="P374" s="3">
        <v>0</v>
      </c>
      <c r="Q374" s="4">
        <v>0</v>
      </c>
      <c r="R374" s="7">
        <f t="shared" si="71"/>
        <v>412.478565</v>
      </c>
      <c r="S374" s="7">
        <f t="shared" si="72"/>
        <v>0</v>
      </c>
      <c r="T374" s="7">
        <f t="shared" si="73"/>
        <v>0</v>
      </c>
      <c r="U374" s="7">
        <f t="shared" si="74"/>
        <v>0</v>
      </c>
      <c r="V374" s="7">
        <f t="shared" si="75"/>
        <v>0</v>
      </c>
      <c r="W374" s="7">
        <f t="shared" si="76"/>
        <v>0</v>
      </c>
      <c r="X374" s="3">
        <f t="shared" si="77"/>
        <v>412.478565</v>
      </c>
      <c r="Y374" s="4">
        <f t="shared" si="78"/>
        <v>8.5000000000000006E-3</v>
      </c>
      <c r="Z374" s="4">
        <f t="shared" si="79"/>
        <v>3.8620495649684469E-6</v>
      </c>
      <c r="AA374" s="8">
        <f t="shared" si="80"/>
        <v>1.0450251764032269E-2</v>
      </c>
      <c r="AB374">
        <v>1</v>
      </c>
      <c r="AC374" s="7">
        <f t="shared" si="81"/>
        <v>1538.821512</v>
      </c>
      <c r="AD374" s="7">
        <f t="shared" si="82"/>
        <v>0.69917705305690436</v>
      </c>
      <c r="AE374" s="7">
        <f t="shared" si="83"/>
        <v>0.18741325441377168</v>
      </c>
      <c r="AF374" s="4">
        <f t="shared" si="84"/>
        <v>1.8270082988435402E-5</v>
      </c>
    </row>
    <row r="375" spans="1:32" x14ac:dyDescent="0.25">
      <c r="A375">
        <v>170</v>
      </c>
      <c r="B375" s="7">
        <v>69924.850000000006</v>
      </c>
      <c r="C375">
        <v>10</v>
      </c>
      <c r="D375" t="s">
        <v>14</v>
      </c>
      <c r="E375" s="4">
        <v>8.5000000000000006E-3</v>
      </c>
      <c r="F375" s="3">
        <v>0</v>
      </c>
      <c r="G375" s="3">
        <v>0</v>
      </c>
      <c r="H375" s="3">
        <v>0</v>
      </c>
      <c r="I375" s="4">
        <v>0</v>
      </c>
      <c r="J375" s="3">
        <v>0</v>
      </c>
      <c r="K375" s="4">
        <v>0</v>
      </c>
      <c r="L375" s="3">
        <v>0</v>
      </c>
      <c r="M375" s="4">
        <v>0</v>
      </c>
      <c r="N375" s="3">
        <v>0</v>
      </c>
      <c r="O375" s="4">
        <v>0</v>
      </c>
      <c r="P375" s="3">
        <v>0</v>
      </c>
      <c r="Q375" s="4">
        <v>0</v>
      </c>
      <c r="R375" s="7">
        <f t="shared" si="71"/>
        <v>594.3612250000001</v>
      </c>
      <c r="S375" s="7">
        <f t="shared" si="72"/>
        <v>0</v>
      </c>
      <c r="T375" s="7">
        <f t="shared" si="73"/>
        <v>0</v>
      </c>
      <c r="U375" s="7">
        <f t="shared" si="74"/>
        <v>0</v>
      </c>
      <c r="V375" s="7">
        <f t="shared" si="75"/>
        <v>0</v>
      </c>
      <c r="W375" s="7">
        <f t="shared" si="76"/>
        <v>0</v>
      </c>
      <c r="X375" s="3">
        <f t="shared" si="77"/>
        <v>594.3612250000001</v>
      </c>
      <c r="Y375" s="4">
        <f t="shared" si="78"/>
        <v>8.5000000000000006E-3</v>
      </c>
      <c r="Z375" s="4">
        <f t="shared" si="79"/>
        <v>5.5650225374629187E-6</v>
      </c>
      <c r="AA375" s="8">
        <f t="shared" si="80"/>
        <v>6.5470853381916685E-3</v>
      </c>
      <c r="AB375">
        <v>1</v>
      </c>
      <c r="AC375" s="7">
        <f t="shared" si="81"/>
        <v>1555.9398799999999</v>
      </c>
      <c r="AD375" s="7">
        <f t="shared" si="82"/>
        <v>1.0186871175455703</v>
      </c>
      <c r="AE375" s="7">
        <f t="shared" si="83"/>
        <v>0.38913336617871402</v>
      </c>
      <c r="AF375" s="4">
        <f t="shared" si="84"/>
        <v>2.0133335770105823E-5</v>
      </c>
    </row>
    <row r="376" spans="1:32" x14ac:dyDescent="0.25">
      <c r="A376">
        <v>185</v>
      </c>
      <c r="B376" s="7">
        <v>82498.28</v>
      </c>
      <c r="C376">
        <v>8</v>
      </c>
      <c r="D376" t="s">
        <v>14</v>
      </c>
      <c r="E376" s="4">
        <v>8.5000000000000006E-3</v>
      </c>
      <c r="F376" s="3">
        <v>0</v>
      </c>
      <c r="G376" s="3">
        <v>0</v>
      </c>
      <c r="H376" s="3">
        <v>0</v>
      </c>
      <c r="I376" s="4">
        <v>0</v>
      </c>
      <c r="J376" s="3">
        <v>0</v>
      </c>
      <c r="K376" s="4">
        <v>0</v>
      </c>
      <c r="L376" s="3">
        <v>0</v>
      </c>
      <c r="M376" s="4">
        <v>0</v>
      </c>
      <c r="N376" s="3">
        <v>0</v>
      </c>
      <c r="O376" s="4">
        <v>0</v>
      </c>
      <c r="P376" s="3">
        <v>0</v>
      </c>
      <c r="Q376" s="4">
        <v>0</v>
      </c>
      <c r="R376" s="7">
        <f t="shared" si="71"/>
        <v>701.23538000000008</v>
      </c>
      <c r="S376" s="7">
        <f t="shared" si="72"/>
        <v>0</v>
      </c>
      <c r="T376" s="7">
        <f t="shared" si="73"/>
        <v>0</v>
      </c>
      <c r="U376" s="7">
        <f t="shared" si="74"/>
        <v>0</v>
      </c>
      <c r="V376" s="7">
        <f t="shared" si="75"/>
        <v>0</v>
      </c>
      <c r="W376" s="7">
        <f t="shared" si="76"/>
        <v>0</v>
      </c>
      <c r="X376" s="3">
        <f t="shared" si="77"/>
        <v>701.23538000000008</v>
      </c>
      <c r="Y376" s="4">
        <f t="shared" si="78"/>
        <v>8.5000000000000006E-3</v>
      </c>
      <c r="Z376" s="4">
        <f t="shared" si="79"/>
        <v>6.565688557099891E-6</v>
      </c>
      <c r="AA376" s="8">
        <f t="shared" si="80"/>
        <v>6.1794715831528383E-3</v>
      </c>
      <c r="AB376">
        <v>1</v>
      </c>
      <c r="AC376" s="7">
        <f t="shared" si="81"/>
        <v>1565.9986240000001</v>
      </c>
      <c r="AD376" s="7">
        <f t="shared" si="82"/>
        <v>1.2096304995330558</v>
      </c>
      <c r="AE376" s="7">
        <f t="shared" si="83"/>
        <v>0.5416580129764228</v>
      </c>
      <c r="AF376" s="4">
        <f t="shared" si="84"/>
        <v>2.1228182121002748E-5</v>
      </c>
    </row>
    <row r="377" spans="1:32" x14ac:dyDescent="0.25">
      <c r="A377">
        <v>238</v>
      </c>
      <c r="B377" s="7">
        <v>124643.32</v>
      </c>
      <c r="C377">
        <v>8</v>
      </c>
      <c r="D377" t="s">
        <v>14</v>
      </c>
      <c r="E377" s="4">
        <v>8.5000000000000006E-3</v>
      </c>
      <c r="F377" s="3">
        <v>0</v>
      </c>
      <c r="G377" s="3">
        <v>0</v>
      </c>
      <c r="H377" s="3">
        <v>0</v>
      </c>
      <c r="I377" s="4">
        <v>0</v>
      </c>
      <c r="J377" s="3">
        <v>0</v>
      </c>
      <c r="K377" s="4">
        <v>0</v>
      </c>
      <c r="L377" s="3">
        <v>0</v>
      </c>
      <c r="M377" s="4">
        <v>0</v>
      </c>
      <c r="N377" s="3">
        <v>0</v>
      </c>
      <c r="O377" s="4">
        <v>0</v>
      </c>
      <c r="P377" s="3">
        <v>0</v>
      </c>
      <c r="Q377" s="4">
        <v>0</v>
      </c>
      <c r="R377" s="7">
        <f t="shared" si="71"/>
        <v>1059.4682200000002</v>
      </c>
      <c r="S377" s="7">
        <f t="shared" si="72"/>
        <v>0</v>
      </c>
      <c r="T377" s="7">
        <f t="shared" si="73"/>
        <v>0</v>
      </c>
      <c r="U377" s="7">
        <f t="shared" si="74"/>
        <v>0</v>
      </c>
      <c r="V377" s="7">
        <f t="shared" si="75"/>
        <v>0</v>
      </c>
      <c r="W377" s="7">
        <f t="shared" si="76"/>
        <v>0</v>
      </c>
      <c r="X377" s="3">
        <f t="shared" si="77"/>
        <v>1059.4682200000002</v>
      </c>
      <c r="Y377" s="4">
        <f t="shared" si="78"/>
        <v>8.5000000000000006E-3</v>
      </c>
      <c r="Z377" s="4">
        <f t="shared" si="79"/>
        <v>9.9198337206901783E-6</v>
      </c>
      <c r="AA377" s="8">
        <f t="shared" si="80"/>
        <v>9.3363140900613439E-3</v>
      </c>
      <c r="AB377">
        <v>1</v>
      </c>
      <c r="AC377" s="7">
        <f t="shared" si="81"/>
        <v>1599.7146560000001</v>
      </c>
      <c r="AD377" s="7">
        <f t="shared" si="82"/>
        <v>1.8669298103613046</v>
      </c>
      <c r="AE377" s="7">
        <f t="shared" si="83"/>
        <v>1.2364410087947766</v>
      </c>
      <c r="AF377" s="4">
        <f t="shared" si="84"/>
        <v>2.4898011535283892E-5</v>
      </c>
    </row>
    <row r="378" spans="1:32" x14ac:dyDescent="0.25">
      <c r="A378">
        <v>265</v>
      </c>
      <c r="B378" s="7">
        <v>136715.24</v>
      </c>
      <c r="C378">
        <v>10</v>
      </c>
      <c r="D378" t="s">
        <v>15</v>
      </c>
      <c r="E378" s="4">
        <v>8.5000000000000006E-3</v>
      </c>
      <c r="F378" s="3">
        <v>0</v>
      </c>
      <c r="G378" s="3">
        <v>400</v>
      </c>
      <c r="H378" s="3">
        <v>0</v>
      </c>
      <c r="I378" s="4">
        <v>0</v>
      </c>
      <c r="J378" s="3">
        <v>0</v>
      </c>
      <c r="K378" s="4">
        <v>0</v>
      </c>
      <c r="L378" s="3">
        <v>0</v>
      </c>
      <c r="M378" s="4">
        <v>0</v>
      </c>
      <c r="N378" s="3">
        <v>0</v>
      </c>
      <c r="O378" s="4">
        <v>0</v>
      </c>
      <c r="P378" s="3">
        <v>0</v>
      </c>
      <c r="Q378" s="4">
        <v>0</v>
      </c>
      <c r="R378" s="7">
        <f t="shared" si="71"/>
        <v>1162.07954</v>
      </c>
      <c r="S378" s="7">
        <f t="shared" si="72"/>
        <v>0</v>
      </c>
      <c r="T378" s="7">
        <f t="shared" si="73"/>
        <v>0</v>
      </c>
      <c r="U378" s="7">
        <f t="shared" si="74"/>
        <v>0</v>
      </c>
      <c r="V378" s="7">
        <f t="shared" si="75"/>
        <v>0</v>
      </c>
      <c r="W378" s="7">
        <f t="shared" si="76"/>
        <v>0</v>
      </c>
      <c r="X378" s="3">
        <f t="shared" si="77"/>
        <v>1162.07954</v>
      </c>
      <c r="Y378" s="4">
        <f t="shared" si="78"/>
        <v>8.5000000000000006E-3</v>
      </c>
      <c r="Z378" s="4">
        <f t="shared" si="79"/>
        <v>1.0880586684342574E-5</v>
      </c>
      <c r="AA378" s="8">
        <f t="shared" si="80"/>
        <v>1.2800690216873616E-2</v>
      </c>
      <c r="AB378">
        <v>1</v>
      </c>
      <c r="AC378" s="7">
        <f t="shared" si="81"/>
        <v>1609.372192</v>
      </c>
      <c r="AD378" s="7">
        <f t="shared" si="82"/>
        <v>2.0601074873442848</v>
      </c>
      <c r="AE378" s="7">
        <f t="shared" si="83"/>
        <v>1.487542019890699</v>
      </c>
      <c r="AF378" s="4">
        <f t="shared" si="84"/>
        <v>2.5949188307280036E-5</v>
      </c>
    </row>
    <row r="379" spans="1:32" x14ac:dyDescent="0.25">
      <c r="A379">
        <v>324</v>
      </c>
      <c r="B379" s="7">
        <v>199959.62</v>
      </c>
      <c r="C379">
        <v>6</v>
      </c>
      <c r="D379" t="s">
        <v>14</v>
      </c>
      <c r="E379" s="4">
        <v>8.5000000000000006E-3</v>
      </c>
      <c r="F379" s="3">
        <v>0</v>
      </c>
      <c r="G379" s="3">
        <v>0</v>
      </c>
      <c r="H379" s="3">
        <v>0</v>
      </c>
      <c r="I379" s="4">
        <v>0</v>
      </c>
      <c r="J379" s="3">
        <v>0</v>
      </c>
      <c r="K379" s="4">
        <v>0</v>
      </c>
      <c r="L379" s="3">
        <v>0</v>
      </c>
      <c r="M379" s="4">
        <v>0</v>
      </c>
      <c r="N379" s="3">
        <v>0</v>
      </c>
      <c r="O379" s="4">
        <v>0</v>
      </c>
      <c r="P379" s="3">
        <v>0</v>
      </c>
      <c r="Q379" s="4">
        <v>0</v>
      </c>
      <c r="R379" s="7">
        <f t="shared" si="71"/>
        <v>1699.6567700000001</v>
      </c>
      <c r="S379" s="7">
        <f t="shared" si="72"/>
        <v>0</v>
      </c>
      <c r="T379" s="7">
        <f t="shared" si="73"/>
        <v>0</v>
      </c>
      <c r="U379" s="7">
        <f t="shared" si="74"/>
        <v>0</v>
      </c>
      <c r="V379" s="7">
        <f t="shared" si="75"/>
        <v>0</v>
      </c>
      <c r="W379" s="7">
        <f t="shared" si="76"/>
        <v>0</v>
      </c>
      <c r="X379" s="3">
        <f t="shared" si="77"/>
        <v>1699.6567700000001</v>
      </c>
      <c r="Y379" s="4">
        <f t="shared" si="78"/>
        <v>8.5000000000000006E-3</v>
      </c>
      <c r="Z379" s="4">
        <f t="shared" si="79"/>
        <v>1.5913938919890724E-5</v>
      </c>
      <c r="AA379" s="8">
        <f t="shared" si="80"/>
        <v>1.1233368649334628E-2</v>
      </c>
      <c r="AB379">
        <v>1</v>
      </c>
      <c r="AC379" s="7">
        <f t="shared" si="81"/>
        <v>1659.9676959999999</v>
      </c>
      <c r="AD379" s="7">
        <f t="shared" si="82"/>
        <v>3.1078381791924392</v>
      </c>
      <c r="AE379" s="7">
        <f t="shared" si="83"/>
        <v>3.1821451791245594</v>
      </c>
      <c r="AF379" s="4">
        <f t="shared" si="84"/>
        <v>3.1456267812056248E-5</v>
      </c>
    </row>
    <row r="380" spans="1:32" x14ac:dyDescent="0.25">
      <c r="A380">
        <v>441</v>
      </c>
      <c r="B380" s="7">
        <v>330409.8</v>
      </c>
      <c r="C380">
        <v>1</v>
      </c>
      <c r="D380" t="s">
        <v>14</v>
      </c>
      <c r="E380" s="4">
        <v>8.5000000000000006E-3</v>
      </c>
      <c r="F380" s="3">
        <v>0</v>
      </c>
      <c r="G380" s="3">
        <v>0</v>
      </c>
      <c r="H380" s="3">
        <v>0</v>
      </c>
      <c r="I380" s="4">
        <v>0</v>
      </c>
      <c r="J380" s="3">
        <v>0</v>
      </c>
      <c r="K380" s="4">
        <v>0</v>
      </c>
      <c r="L380" s="3">
        <v>0</v>
      </c>
      <c r="M380" s="4">
        <v>0</v>
      </c>
      <c r="N380" s="3">
        <v>0</v>
      </c>
      <c r="O380" s="4">
        <v>0</v>
      </c>
      <c r="P380" s="3">
        <v>0</v>
      </c>
      <c r="Q380" s="4">
        <v>0</v>
      </c>
      <c r="R380" s="7">
        <f t="shared" si="71"/>
        <v>2808.4833000000003</v>
      </c>
      <c r="S380" s="7">
        <f t="shared" si="72"/>
        <v>0</v>
      </c>
      <c r="T380" s="7">
        <f t="shared" si="73"/>
        <v>0</v>
      </c>
      <c r="U380" s="7">
        <f t="shared" si="74"/>
        <v>0</v>
      </c>
      <c r="V380" s="7">
        <f t="shared" si="75"/>
        <v>0</v>
      </c>
      <c r="W380" s="7">
        <f t="shared" si="76"/>
        <v>0</v>
      </c>
      <c r="X380" s="3">
        <f t="shared" si="77"/>
        <v>2808.4833000000003</v>
      </c>
      <c r="Y380" s="4">
        <f t="shared" si="78"/>
        <v>8.5000000000000006E-3</v>
      </c>
      <c r="Z380" s="4">
        <f t="shared" si="79"/>
        <v>2.629591602411182E-5</v>
      </c>
      <c r="AA380" s="8">
        <f t="shared" si="80"/>
        <v>3.0936371793072728E-3</v>
      </c>
      <c r="AB380">
        <v>1</v>
      </c>
      <c r="AC380" s="7">
        <f t="shared" si="81"/>
        <v>1764.3278399999999</v>
      </c>
      <c r="AD380" s="7">
        <f t="shared" si="82"/>
        <v>5.4581902023108935</v>
      </c>
      <c r="AE380" s="7">
        <f t="shared" si="83"/>
        <v>8.6884283543435821</v>
      </c>
      <c r="AF380" s="4">
        <f t="shared" si="84"/>
        <v>4.281537217314521E-5</v>
      </c>
    </row>
    <row r="381" spans="1:32" x14ac:dyDescent="0.25">
      <c r="A381">
        <v>97</v>
      </c>
      <c r="B381" s="7">
        <v>33616.699999999997</v>
      </c>
      <c r="C381">
        <v>2</v>
      </c>
      <c r="D381" t="s">
        <v>14</v>
      </c>
      <c r="E381" s="4">
        <v>8.9999999999999993E-3</v>
      </c>
      <c r="F381" s="3">
        <v>0</v>
      </c>
      <c r="G381" s="3">
        <v>0</v>
      </c>
      <c r="H381" s="3">
        <v>0</v>
      </c>
      <c r="I381" s="4">
        <v>0</v>
      </c>
      <c r="J381" s="3">
        <v>0</v>
      </c>
      <c r="K381" s="4">
        <v>0</v>
      </c>
      <c r="L381" s="3">
        <v>0</v>
      </c>
      <c r="M381" s="4">
        <v>0</v>
      </c>
      <c r="N381" s="3">
        <v>0</v>
      </c>
      <c r="O381" s="4">
        <v>0</v>
      </c>
      <c r="P381" s="3">
        <v>0</v>
      </c>
      <c r="Q381" s="4">
        <v>0</v>
      </c>
      <c r="R381" s="7">
        <f t="shared" si="71"/>
        <v>302.55029999999994</v>
      </c>
      <c r="S381" s="7">
        <f t="shared" si="72"/>
        <v>0</v>
      </c>
      <c r="T381" s="7">
        <f t="shared" si="73"/>
        <v>0</v>
      </c>
      <c r="U381" s="7">
        <f t="shared" si="74"/>
        <v>0</v>
      </c>
      <c r="V381" s="7">
        <f t="shared" si="75"/>
        <v>0</v>
      </c>
      <c r="W381" s="7">
        <f t="shared" si="76"/>
        <v>0</v>
      </c>
      <c r="X381" s="3">
        <f t="shared" si="77"/>
        <v>302.55029999999994</v>
      </c>
      <c r="Y381" s="4">
        <f t="shared" si="78"/>
        <v>8.9999999999999993E-3</v>
      </c>
      <c r="Z381" s="4">
        <f t="shared" si="79"/>
        <v>2.8327878189162943E-6</v>
      </c>
      <c r="AA381" s="8">
        <f t="shared" si="80"/>
        <v>6.2950840420362096E-4</v>
      </c>
      <c r="AB381">
        <v>1</v>
      </c>
      <c r="AC381" s="7">
        <f t="shared" si="81"/>
        <v>1526.89336</v>
      </c>
      <c r="AD381" s="7">
        <f t="shared" si="82"/>
        <v>0.48059610122135249</v>
      </c>
      <c r="AE381" s="7">
        <f t="shared" si="83"/>
        <v>9.5228978272163367E-2</v>
      </c>
      <c r="AF381" s="4">
        <f t="shared" si="84"/>
        <v>1.7129137586185315E-5</v>
      </c>
    </row>
    <row r="382" spans="1:32" x14ac:dyDescent="0.25">
      <c r="A382">
        <v>173</v>
      </c>
      <c r="B382" s="7">
        <v>70098.41</v>
      </c>
      <c r="C382">
        <v>7</v>
      </c>
      <c r="D382" t="s">
        <v>14</v>
      </c>
      <c r="E382" s="4">
        <v>8.9999999999999993E-3</v>
      </c>
      <c r="F382" s="3">
        <v>0</v>
      </c>
      <c r="G382" s="3">
        <v>0</v>
      </c>
      <c r="H382" s="3">
        <v>0</v>
      </c>
      <c r="I382" s="4">
        <v>0</v>
      </c>
      <c r="J382" s="3">
        <v>0</v>
      </c>
      <c r="K382" s="4">
        <v>0</v>
      </c>
      <c r="L382" s="3">
        <v>0</v>
      </c>
      <c r="M382" s="4">
        <v>0</v>
      </c>
      <c r="N382" s="3">
        <v>0</v>
      </c>
      <c r="O382" s="4">
        <v>0</v>
      </c>
      <c r="P382" s="3">
        <v>0</v>
      </c>
      <c r="Q382" s="4">
        <v>0</v>
      </c>
      <c r="R382" s="7">
        <f t="shared" si="71"/>
        <v>630.88568999999995</v>
      </c>
      <c r="S382" s="7">
        <f t="shared" si="72"/>
        <v>0</v>
      </c>
      <c r="T382" s="7">
        <f t="shared" si="73"/>
        <v>0</v>
      </c>
      <c r="U382" s="7">
        <f t="shared" si="74"/>
        <v>0</v>
      </c>
      <c r="V382" s="7">
        <f t="shared" si="75"/>
        <v>0</v>
      </c>
      <c r="W382" s="7">
        <f t="shared" si="76"/>
        <v>0</v>
      </c>
      <c r="X382" s="3">
        <f t="shared" si="77"/>
        <v>630.88568999999995</v>
      </c>
      <c r="Y382" s="4">
        <f t="shared" si="78"/>
        <v>8.9999999999999993E-3</v>
      </c>
      <c r="Z382" s="4">
        <f t="shared" si="79"/>
        <v>5.9070022332174235E-6</v>
      </c>
      <c r="AA382" s="8">
        <f t="shared" si="80"/>
        <v>4.5943350702802189E-3</v>
      </c>
      <c r="AB382">
        <v>1</v>
      </c>
      <c r="AC382" s="7">
        <f t="shared" si="81"/>
        <v>1556.078728</v>
      </c>
      <c r="AD382" s="7">
        <f t="shared" si="82"/>
        <v>1.0213067245953475</v>
      </c>
      <c r="AE382" s="7">
        <f t="shared" si="83"/>
        <v>0.4140714644149906</v>
      </c>
      <c r="AF382" s="4">
        <f t="shared" si="84"/>
        <v>2.0476615503979878E-5</v>
      </c>
    </row>
    <row r="383" spans="1:32" x14ac:dyDescent="0.25">
      <c r="A383">
        <v>312</v>
      </c>
      <c r="B383" s="7">
        <v>188332.7</v>
      </c>
      <c r="C383">
        <v>21</v>
      </c>
      <c r="D383" t="s">
        <v>14</v>
      </c>
      <c r="E383" s="4">
        <v>8.9999999999999993E-3</v>
      </c>
      <c r="F383" s="3">
        <v>0</v>
      </c>
      <c r="G383" s="3">
        <v>0</v>
      </c>
      <c r="H383" s="3">
        <v>0</v>
      </c>
      <c r="I383" s="4">
        <v>0</v>
      </c>
      <c r="J383" s="3">
        <v>0</v>
      </c>
      <c r="K383" s="4">
        <v>0</v>
      </c>
      <c r="L383" s="3">
        <v>0</v>
      </c>
      <c r="M383" s="4">
        <v>0</v>
      </c>
      <c r="N383" s="3">
        <v>0</v>
      </c>
      <c r="O383" s="4">
        <v>0</v>
      </c>
      <c r="P383" s="3">
        <v>0</v>
      </c>
      <c r="Q383" s="4">
        <v>0</v>
      </c>
      <c r="R383" s="7">
        <f t="shared" si="71"/>
        <v>1694.9943000000001</v>
      </c>
      <c r="S383" s="7">
        <f t="shared" si="72"/>
        <v>0</v>
      </c>
      <c r="T383" s="7">
        <f t="shared" si="73"/>
        <v>0</v>
      </c>
      <c r="U383" s="7">
        <f t="shared" si="74"/>
        <v>0</v>
      </c>
      <c r="V383" s="7">
        <f t="shared" si="75"/>
        <v>0</v>
      </c>
      <c r="W383" s="7">
        <f t="shared" si="76"/>
        <v>0</v>
      </c>
      <c r="X383" s="3">
        <f t="shared" si="77"/>
        <v>1694.9943000000001</v>
      </c>
      <c r="Y383" s="4">
        <f t="shared" si="78"/>
        <v>8.9999999999999993E-3</v>
      </c>
      <c r="Z383" s="4">
        <f t="shared" si="79"/>
        <v>1.5870284069037619E-5</v>
      </c>
      <c r="AA383" s="8">
        <f t="shared" si="80"/>
        <v>3.7030662827754447E-2</v>
      </c>
      <c r="AB383">
        <v>1</v>
      </c>
      <c r="AC383" s="7">
        <f t="shared" si="81"/>
        <v>1650.66616</v>
      </c>
      <c r="AD383" s="7">
        <f t="shared" si="82"/>
        <v>2.9107267624830557</v>
      </c>
      <c r="AE383" s="7">
        <f t="shared" si="83"/>
        <v>2.9888934484888412</v>
      </c>
      <c r="AF383" s="4">
        <f t="shared" si="84"/>
        <v>3.1325522391872987E-5</v>
      </c>
    </row>
    <row r="384" spans="1:32" x14ac:dyDescent="0.25">
      <c r="A384">
        <v>382</v>
      </c>
      <c r="B384" s="7">
        <v>265830.03999999998</v>
      </c>
      <c r="C384">
        <v>4</v>
      </c>
      <c r="D384" t="s">
        <v>14</v>
      </c>
      <c r="E384" s="4">
        <v>8.9999999999999993E-3</v>
      </c>
      <c r="F384" s="3">
        <v>0</v>
      </c>
      <c r="G384" s="3">
        <v>0</v>
      </c>
      <c r="H384" s="3">
        <v>0</v>
      </c>
      <c r="I384" s="4">
        <v>0</v>
      </c>
      <c r="J384" s="3">
        <v>0</v>
      </c>
      <c r="K384" s="4">
        <v>0</v>
      </c>
      <c r="L384" s="3">
        <v>0</v>
      </c>
      <c r="M384" s="4">
        <v>0</v>
      </c>
      <c r="N384" s="3">
        <v>0</v>
      </c>
      <c r="O384" s="4">
        <v>0</v>
      </c>
      <c r="P384" s="3">
        <v>0</v>
      </c>
      <c r="Q384" s="4">
        <v>0</v>
      </c>
      <c r="R384" s="7">
        <f t="shared" si="71"/>
        <v>2392.4703599999998</v>
      </c>
      <c r="S384" s="7">
        <f t="shared" si="72"/>
        <v>0</v>
      </c>
      <c r="T384" s="7">
        <f t="shared" si="73"/>
        <v>0</v>
      </c>
      <c r="U384" s="7">
        <f t="shared" si="74"/>
        <v>0</v>
      </c>
      <c r="V384" s="7">
        <f t="shared" si="75"/>
        <v>0</v>
      </c>
      <c r="W384" s="7">
        <f t="shared" si="76"/>
        <v>0</v>
      </c>
      <c r="X384" s="3">
        <f t="shared" si="77"/>
        <v>2392.4703599999998</v>
      </c>
      <c r="Y384" s="4">
        <f t="shared" si="78"/>
        <v>8.9999999999999993E-3</v>
      </c>
      <c r="Z384" s="4">
        <f t="shared" si="79"/>
        <v>2.2400773996675199E-5</v>
      </c>
      <c r="AA384" s="8">
        <f t="shared" si="80"/>
        <v>9.9558995540778676E-3</v>
      </c>
      <c r="AB384">
        <v>1</v>
      </c>
      <c r="AC384" s="7">
        <f t="shared" si="81"/>
        <v>1712.6640319999999</v>
      </c>
      <c r="AD384" s="7">
        <f t="shared" si="82"/>
        <v>4.2627777681185002</v>
      </c>
      <c r="AE384" s="7">
        <f t="shared" si="83"/>
        <v>5.9547986475671282</v>
      </c>
      <c r="AF384" s="4">
        <f t="shared" si="84"/>
        <v>3.843650031307835E-5</v>
      </c>
    </row>
    <row r="385" spans="1:32" x14ac:dyDescent="0.25">
      <c r="A385">
        <v>432</v>
      </c>
      <c r="B385" s="7">
        <v>315276.69</v>
      </c>
      <c r="C385">
        <v>4</v>
      </c>
      <c r="D385" t="s">
        <v>14</v>
      </c>
      <c r="E385" s="4">
        <v>8.9999999999999993E-3</v>
      </c>
      <c r="F385" s="3">
        <v>0</v>
      </c>
      <c r="G385" s="3">
        <v>0</v>
      </c>
      <c r="H385" s="3">
        <v>0</v>
      </c>
      <c r="I385" s="4">
        <v>0</v>
      </c>
      <c r="J385" s="3">
        <v>0</v>
      </c>
      <c r="K385" s="4">
        <v>0</v>
      </c>
      <c r="L385" s="3">
        <v>0</v>
      </c>
      <c r="M385" s="4">
        <v>0</v>
      </c>
      <c r="N385" s="3">
        <v>0</v>
      </c>
      <c r="O385" s="4">
        <v>0</v>
      </c>
      <c r="P385" s="3">
        <v>0</v>
      </c>
      <c r="Q385" s="4">
        <v>0</v>
      </c>
      <c r="R385" s="7">
        <f t="shared" si="71"/>
        <v>2837.4902099999999</v>
      </c>
      <c r="S385" s="7">
        <f t="shared" si="72"/>
        <v>0</v>
      </c>
      <c r="T385" s="7">
        <f t="shared" si="73"/>
        <v>0</v>
      </c>
      <c r="U385" s="7">
        <f t="shared" si="74"/>
        <v>0</v>
      </c>
      <c r="V385" s="7">
        <f t="shared" si="75"/>
        <v>0</v>
      </c>
      <c r="W385" s="7">
        <f t="shared" si="76"/>
        <v>0</v>
      </c>
      <c r="X385" s="3">
        <f t="shared" si="77"/>
        <v>2837.4902099999999</v>
      </c>
      <c r="Y385" s="4">
        <f t="shared" si="78"/>
        <v>8.9999999999999993E-3</v>
      </c>
      <c r="Z385" s="4">
        <f t="shared" si="79"/>
        <v>2.6567508619830286E-5</v>
      </c>
      <c r="AA385" s="8">
        <f t="shared" si="80"/>
        <v>1.1807781608813461E-2</v>
      </c>
      <c r="AB385">
        <v>1</v>
      </c>
      <c r="AC385" s="7">
        <f t="shared" si="81"/>
        <v>1752.221352</v>
      </c>
      <c r="AD385" s="7">
        <f t="shared" si="82"/>
        <v>5.1724617636789647</v>
      </c>
      <c r="AE385" s="7">
        <f t="shared" si="83"/>
        <v>8.3761161792065622</v>
      </c>
      <c r="AF385" s="4">
        <f t="shared" si="84"/>
        <v>4.2973611347180558E-5</v>
      </c>
    </row>
    <row r="386" spans="1:32" x14ac:dyDescent="0.25">
      <c r="A386">
        <v>433</v>
      </c>
      <c r="B386" s="7">
        <v>318036.99</v>
      </c>
      <c r="C386">
        <v>14</v>
      </c>
      <c r="D386" t="s">
        <v>17</v>
      </c>
      <c r="E386" s="4">
        <v>0</v>
      </c>
      <c r="F386" s="3">
        <v>0</v>
      </c>
      <c r="G386" s="3">
        <v>0</v>
      </c>
      <c r="H386" s="3">
        <v>1000000</v>
      </c>
      <c r="I386" s="4">
        <v>8.9999999999999993E-3</v>
      </c>
      <c r="J386" s="3">
        <v>2500000</v>
      </c>
      <c r="K386" s="4">
        <v>6.0000000000000001E-3</v>
      </c>
      <c r="L386" s="3">
        <v>5000000</v>
      </c>
      <c r="M386" s="4">
        <v>4.4999999999999997E-3</v>
      </c>
      <c r="N386" s="3">
        <v>80000000</v>
      </c>
      <c r="O386" s="4">
        <v>4.4999999999999997E-3</v>
      </c>
      <c r="P386" s="3">
        <v>160000000</v>
      </c>
      <c r="Q386" s="4">
        <v>4.4999999999999997E-3</v>
      </c>
      <c r="R386" s="7">
        <f t="shared" ref="R386:R449" si="85">E386*B386</f>
        <v>0</v>
      </c>
      <c r="S386" s="7">
        <f t="shared" ref="S386:S449" si="86">MIN(B386,H386)*I386</f>
        <v>2862.3329099999996</v>
      </c>
      <c r="T386" s="7">
        <f t="shared" ref="T386:T449" si="87">IF(MIN($B386,H386)=$B386,0,(MIN(J386,$B386)-H386)*K386)</f>
        <v>0</v>
      </c>
      <c r="U386" s="7">
        <f t="shared" ref="U386:U449" si="88">IF(MIN($B386,J386)=$B386,0,(MIN(L386,$B386)-J386)*M386)</f>
        <v>0</v>
      </c>
      <c r="V386" s="7">
        <f t="shared" ref="V386:V449" si="89">IF(MIN($B386,L386)=$B386,0,(MIN(N386,$B386)-L386)*O386)</f>
        <v>0</v>
      </c>
      <c r="W386" s="7">
        <f t="shared" ref="W386:W449" si="90">IF(MIN($B386,N386)=$B386,0,(MIN(P386,$B386)-N386)*Q386)</f>
        <v>0</v>
      </c>
      <c r="X386" s="3">
        <f t="shared" ref="X386:X449" si="91">MAX(G386,SUM(R386:W386))+F386</f>
        <v>2862.3329099999996</v>
      </c>
      <c r="Y386" s="4">
        <f t="shared" ref="Y386:Y449" si="92">X386/B386</f>
        <v>8.9999999999999993E-3</v>
      </c>
      <c r="Z386" s="4">
        <f t="shared" ref="Z386:Z449" si="93">(B386/B$566)*Y386</f>
        <v>2.6800111588490341E-5</v>
      </c>
      <c r="AA386" s="8">
        <f t="shared" ref="AA386:AA449" si="94">(B386/B$566)*C386</f>
        <v>4.1689062470984979E-2</v>
      </c>
      <c r="AB386">
        <v>1</v>
      </c>
      <c r="AC386" s="7">
        <f t="shared" ref="AC386:AC449" si="95">IF(C386&lt;31,1500,1500+((C386-30)*30))+(B386*0.0008)</f>
        <v>1754.429592</v>
      </c>
      <c r="AD386" s="7">
        <f t="shared" si="82"/>
        <v>5.2243232044166206</v>
      </c>
      <c r="AE386" s="7">
        <f t="shared" si="83"/>
        <v>8.5234268212675861</v>
      </c>
      <c r="AF386" s="4">
        <f t="shared" si="84"/>
        <v>4.3226890135277054E-5</v>
      </c>
    </row>
    <row r="387" spans="1:32" x14ac:dyDescent="0.25">
      <c r="A387">
        <v>466</v>
      </c>
      <c r="B387" s="7">
        <v>356324.12</v>
      </c>
      <c r="C387">
        <v>4</v>
      </c>
      <c r="D387" t="s">
        <v>17</v>
      </c>
      <c r="E387" s="4">
        <v>0</v>
      </c>
      <c r="F387" s="3">
        <v>0</v>
      </c>
      <c r="G387" s="3">
        <v>0</v>
      </c>
      <c r="H387" s="3">
        <v>1000000</v>
      </c>
      <c r="I387" s="4">
        <v>8.9999999999999993E-3</v>
      </c>
      <c r="J387" s="3">
        <v>2500000</v>
      </c>
      <c r="K387" s="4">
        <v>6.0000000000000001E-3</v>
      </c>
      <c r="L387" s="3">
        <v>5000000</v>
      </c>
      <c r="M387" s="4">
        <v>4.4999999999999997E-3</v>
      </c>
      <c r="N387" s="3">
        <v>8000000</v>
      </c>
      <c r="O387" s="4">
        <v>4.4999999999999997E-3</v>
      </c>
      <c r="P387" s="3">
        <v>16000000</v>
      </c>
      <c r="Q387" s="4">
        <v>4.4999999999999997E-3</v>
      </c>
      <c r="R387" s="7">
        <f t="shared" si="85"/>
        <v>0</v>
      </c>
      <c r="S387" s="7">
        <f t="shared" si="86"/>
        <v>3206.9170799999997</v>
      </c>
      <c r="T387" s="7">
        <f t="shared" si="87"/>
        <v>0</v>
      </c>
      <c r="U387" s="7">
        <f t="shared" si="88"/>
        <v>0</v>
      </c>
      <c r="V387" s="7">
        <f t="shared" si="89"/>
        <v>0</v>
      </c>
      <c r="W387" s="7">
        <f t="shared" si="90"/>
        <v>0</v>
      </c>
      <c r="X387" s="3">
        <f t="shared" si="91"/>
        <v>3206.9170799999997</v>
      </c>
      <c r="Y387" s="4">
        <f t="shared" si="92"/>
        <v>8.9999999999999993E-3</v>
      </c>
      <c r="Z387" s="4">
        <f t="shared" si="93"/>
        <v>3.0026463832620929E-5</v>
      </c>
      <c r="AA387" s="8">
        <f t="shared" si="94"/>
        <v>1.3345095036720414E-2</v>
      </c>
      <c r="AB387">
        <v>1</v>
      </c>
      <c r="AC387" s="7">
        <f t="shared" si="95"/>
        <v>1785.0592959999999</v>
      </c>
      <c r="AD387" s="7">
        <f t="shared" ref="AD387:AD450" si="96">AC387*(B387/B$566)</f>
        <v>5.9554464878253093</v>
      </c>
      <c r="AE387" s="7">
        <f t="shared" ref="AE387:AE450" si="97">X387*(B387/B$566)</f>
        <v>10.69915330187048</v>
      </c>
      <c r="AF387" s="4">
        <f t="shared" ref="AF387:AF450" si="98">((AC387+X387)/B387)*(B387/B$566)</f>
        <v>4.6740029245552591E-5</v>
      </c>
    </row>
    <row r="388" spans="1:32" x14ac:dyDescent="0.25">
      <c r="A388">
        <v>549</v>
      </c>
      <c r="B388" s="7">
        <v>476908.96</v>
      </c>
      <c r="C388">
        <v>29</v>
      </c>
      <c r="D388" t="s">
        <v>17</v>
      </c>
      <c r="E388" s="4">
        <v>0</v>
      </c>
      <c r="F388" s="3">
        <v>0</v>
      </c>
      <c r="G388" s="3">
        <v>0</v>
      </c>
      <c r="H388" s="3">
        <v>250000</v>
      </c>
      <c r="I388" s="4">
        <v>0.01</v>
      </c>
      <c r="J388" s="3">
        <v>500000</v>
      </c>
      <c r="K388" s="4">
        <v>8.0000000000000002E-3</v>
      </c>
      <c r="L388" s="3">
        <v>750000</v>
      </c>
      <c r="M388" s="4">
        <v>7.0000000000000001E-3</v>
      </c>
      <c r="N388" s="3">
        <v>1000000</v>
      </c>
      <c r="O388" s="4">
        <v>6.4999999999999997E-3</v>
      </c>
      <c r="P388" s="3">
        <v>1500000</v>
      </c>
      <c r="Q388" s="4">
        <v>6.0000000000000001E-3</v>
      </c>
      <c r="R388" s="7">
        <f t="shared" si="85"/>
        <v>0</v>
      </c>
      <c r="S388" s="7">
        <f t="shared" si="86"/>
        <v>2500</v>
      </c>
      <c r="T388" s="7">
        <f t="shared" si="87"/>
        <v>1815.2716800000003</v>
      </c>
      <c r="U388" s="7">
        <f t="shared" si="88"/>
        <v>0</v>
      </c>
      <c r="V388" s="7">
        <f t="shared" si="89"/>
        <v>0</v>
      </c>
      <c r="W388" s="7">
        <f t="shared" si="90"/>
        <v>0</v>
      </c>
      <c r="X388" s="3">
        <f t="shared" si="91"/>
        <v>4315.2716799999998</v>
      </c>
      <c r="Y388" s="4">
        <f t="shared" si="92"/>
        <v>9.0484181299508391E-3</v>
      </c>
      <c r="Z388" s="4">
        <f t="shared" si="93"/>
        <v>4.0404022241651901E-5</v>
      </c>
      <c r="AA388" s="8">
        <f t="shared" si="94"/>
        <v>0.12949408705256985</v>
      </c>
      <c r="AB388">
        <v>1</v>
      </c>
      <c r="AC388" s="7">
        <f t="shared" si="95"/>
        <v>1881.5271680000001</v>
      </c>
      <c r="AD388" s="7">
        <f t="shared" si="96"/>
        <v>8.4016083753367994</v>
      </c>
      <c r="AE388" s="7">
        <f t="shared" si="97"/>
        <v>19.269040227083078</v>
      </c>
      <c r="AF388" s="4">
        <f t="shared" si="98"/>
        <v>5.8020819324551757E-5</v>
      </c>
    </row>
    <row r="389" spans="1:32" x14ac:dyDescent="0.25">
      <c r="A389">
        <v>474</v>
      </c>
      <c r="B389" s="7">
        <v>369374.87</v>
      </c>
      <c r="C389">
        <v>4</v>
      </c>
      <c r="D389" t="s">
        <v>14</v>
      </c>
      <c r="E389" s="4">
        <v>9.1999999999999998E-3</v>
      </c>
      <c r="F389" s="3">
        <v>0</v>
      </c>
      <c r="G389" s="3">
        <v>0</v>
      </c>
      <c r="H389" s="3">
        <v>0</v>
      </c>
      <c r="I389" s="4">
        <v>0</v>
      </c>
      <c r="J389" s="3">
        <v>0</v>
      </c>
      <c r="K389" s="4">
        <v>0</v>
      </c>
      <c r="L389" s="3">
        <v>0</v>
      </c>
      <c r="M389" s="4">
        <v>0</v>
      </c>
      <c r="N389" s="3">
        <v>0</v>
      </c>
      <c r="O389" s="4">
        <v>0</v>
      </c>
      <c r="P389" s="3">
        <v>0</v>
      </c>
      <c r="Q389" s="4">
        <v>0</v>
      </c>
      <c r="R389" s="7">
        <f t="shared" si="85"/>
        <v>3398.2488039999998</v>
      </c>
      <c r="S389" s="7">
        <f t="shared" si="86"/>
        <v>0</v>
      </c>
      <c r="T389" s="7">
        <f t="shared" si="87"/>
        <v>0</v>
      </c>
      <c r="U389" s="7">
        <f t="shared" si="88"/>
        <v>0</v>
      </c>
      <c r="V389" s="7">
        <f t="shared" si="89"/>
        <v>0</v>
      </c>
      <c r="W389" s="7">
        <f t="shared" si="90"/>
        <v>0</v>
      </c>
      <c r="X389" s="3">
        <f t="shared" si="91"/>
        <v>3398.2488039999998</v>
      </c>
      <c r="Y389" s="4">
        <f t="shared" si="92"/>
        <v>9.1999999999999998E-3</v>
      </c>
      <c r="Z389" s="4">
        <f t="shared" si="93"/>
        <v>3.1817908683673645E-5</v>
      </c>
      <c r="AA389" s="8">
        <f t="shared" si="94"/>
        <v>1.3833873340727674E-2</v>
      </c>
      <c r="AB389">
        <v>1</v>
      </c>
      <c r="AC389" s="7">
        <f t="shared" si="95"/>
        <v>1795.499896</v>
      </c>
      <c r="AD389" s="7">
        <f t="shared" si="96"/>
        <v>6.2096795361384274</v>
      </c>
      <c r="AE389" s="7">
        <f t="shared" si="97"/>
        <v>11.752735883703824</v>
      </c>
      <c r="AF389" s="4">
        <f t="shared" si="98"/>
        <v>4.8629229757406756E-5</v>
      </c>
    </row>
    <row r="390" spans="1:32" x14ac:dyDescent="0.25">
      <c r="A390">
        <v>427</v>
      </c>
      <c r="B390" s="7">
        <v>311708.21999999997</v>
      </c>
      <c r="C390">
        <v>10</v>
      </c>
      <c r="D390" t="s">
        <v>17</v>
      </c>
      <c r="E390" s="4">
        <v>5.9999999999999995E-4</v>
      </c>
      <c r="F390" s="3">
        <v>0</v>
      </c>
      <c r="G390" s="3">
        <v>0</v>
      </c>
      <c r="H390" s="3">
        <v>200000</v>
      </c>
      <c r="I390" s="4">
        <v>8.9999999999999993E-3</v>
      </c>
      <c r="J390" s="3">
        <v>500000</v>
      </c>
      <c r="K390" s="4">
        <v>8.0000000000000002E-3</v>
      </c>
      <c r="L390" s="3">
        <v>50000000</v>
      </c>
      <c r="M390" s="4">
        <v>7.0000000000000001E-3</v>
      </c>
      <c r="N390" s="3">
        <v>60000000</v>
      </c>
      <c r="O390" s="4">
        <v>7.0000000000000001E-3</v>
      </c>
      <c r="P390" s="3">
        <v>70000000</v>
      </c>
      <c r="Q390" s="4">
        <v>7.0000000000000001E-3</v>
      </c>
      <c r="R390" s="7">
        <f t="shared" si="85"/>
        <v>187.02493199999998</v>
      </c>
      <c r="S390" s="7">
        <f t="shared" si="86"/>
        <v>1799.9999999999998</v>
      </c>
      <c r="T390" s="7">
        <f t="shared" si="87"/>
        <v>893.66575999999975</v>
      </c>
      <c r="U390" s="7">
        <f t="shared" si="88"/>
        <v>0</v>
      </c>
      <c r="V390" s="7">
        <f t="shared" si="89"/>
        <v>0</v>
      </c>
      <c r="W390" s="7">
        <f t="shared" si="90"/>
        <v>0</v>
      </c>
      <c r="X390" s="3">
        <f t="shared" si="91"/>
        <v>2880.6906919999997</v>
      </c>
      <c r="Y390" s="4">
        <f t="shared" si="92"/>
        <v>9.2416256844301374E-3</v>
      </c>
      <c r="Z390" s="4">
        <f t="shared" si="93"/>
        <v>2.6971996069292117E-5</v>
      </c>
      <c r="AA390" s="8">
        <f t="shared" si="94"/>
        <v>2.9185337071954004E-2</v>
      </c>
      <c r="AB390">
        <v>1</v>
      </c>
      <c r="AC390" s="7">
        <f t="shared" si="95"/>
        <v>1749.3665759999999</v>
      </c>
      <c r="AD390" s="7">
        <f t="shared" si="96"/>
        <v>5.1055853182970035</v>
      </c>
      <c r="AE390" s="7">
        <f t="shared" si="97"/>
        <v>8.4073928846060415</v>
      </c>
      <c r="AF390" s="4">
        <f t="shared" si="98"/>
        <v>4.3351369440636014E-5</v>
      </c>
    </row>
    <row r="391" spans="1:32" x14ac:dyDescent="0.25">
      <c r="A391">
        <v>495</v>
      </c>
      <c r="B391" s="7">
        <v>401039.07</v>
      </c>
      <c r="C391">
        <v>3</v>
      </c>
      <c r="D391" t="s">
        <v>17</v>
      </c>
      <c r="E391" s="4">
        <v>0</v>
      </c>
      <c r="F391" s="3">
        <v>0</v>
      </c>
      <c r="G391" s="3">
        <v>0</v>
      </c>
      <c r="H391" s="3">
        <v>100000</v>
      </c>
      <c r="I391" s="4">
        <v>0.01</v>
      </c>
      <c r="J391" s="3">
        <v>1000000</v>
      </c>
      <c r="K391" s="4">
        <v>8.9999999999999993E-3</v>
      </c>
      <c r="L391" s="3">
        <v>5000000</v>
      </c>
      <c r="M391" s="4">
        <v>7.4999999999999997E-3</v>
      </c>
      <c r="N391" s="3">
        <v>10000000</v>
      </c>
      <c r="O391" s="4">
        <v>7.4999999999999997E-3</v>
      </c>
      <c r="P391" s="3">
        <v>1000000000</v>
      </c>
      <c r="Q391" s="4">
        <v>7.4999999999999997E-3</v>
      </c>
      <c r="R391" s="7">
        <f t="shared" si="85"/>
        <v>0</v>
      </c>
      <c r="S391" s="7">
        <f t="shared" si="86"/>
        <v>1000</v>
      </c>
      <c r="T391" s="7">
        <f t="shared" si="87"/>
        <v>2709.3516299999997</v>
      </c>
      <c r="U391" s="7">
        <f t="shared" si="88"/>
        <v>0</v>
      </c>
      <c r="V391" s="7">
        <f t="shared" si="89"/>
        <v>0</v>
      </c>
      <c r="W391" s="7">
        <f t="shared" si="90"/>
        <v>0</v>
      </c>
      <c r="X391" s="3">
        <f t="shared" si="91"/>
        <v>3709.3516299999997</v>
      </c>
      <c r="Y391" s="4">
        <f t="shared" si="92"/>
        <v>9.2493522638579812E-3</v>
      </c>
      <c r="Z391" s="4">
        <f t="shared" si="93"/>
        <v>3.4730774068117934E-5</v>
      </c>
      <c r="AA391" s="8">
        <f t="shared" si="94"/>
        <v>1.1264823658137368E-2</v>
      </c>
      <c r="AB391">
        <v>1</v>
      </c>
      <c r="AC391" s="7">
        <f t="shared" si="95"/>
        <v>1820.8312559999999</v>
      </c>
      <c r="AD391" s="7">
        <f t="shared" si="96"/>
        <v>6.8371143366882592</v>
      </c>
      <c r="AE391" s="7">
        <f t="shared" si="97"/>
        <v>13.928397332658134</v>
      </c>
      <c r="AF391" s="4">
        <f t="shared" si="98"/>
        <v>5.1779273449208806E-5</v>
      </c>
    </row>
    <row r="392" spans="1:32" x14ac:dyDescent="0.25">
      <c r="A392">
        <v>4</v>
      </c>
      <c r="B392" s="7">
        <v>187.55</v>
      </c>
      <c r="C392">
        <v>4</v>
      </c>
      <c r="D392" t="s">
        <v>14</v>
      </c>
      <c r="E392" s="4">
        <v>9.4999999999999998E-3</v>
      </c>
      <c r="F392" s="3">
        <v>0</v>
      </c>
      <c r="G392" s="3">
        <v>0</v>
      </c>
      <c r="H392" s="3">
        <v>0</v>
      </c>
      <c r="I392" s="4">
        <v>0</v>
      </c>
      <c r="J392" s="3">
        <v>0</v>
      </c>
      <c r="K392" s="4">
        <v>0</v>
      </c>
      <c r="L392" s="3">
        <v>0</v>
      </c>
      <c r="M392" s="4">
        <v>0</v>
      </c>
      <c r="N392" s="3">
        <v>0</v>
      </c>
      <c r="O392" s="4">
        <v>0</v>
      </c>
      <c r="P392" s="3">
        <v>0</v>
      </c>
      <c r="Q392" s="4">
        <v>0</v>
      </c>
      <c r="R392" s="7">
        <f t="shared" si="85"/>
        <v>1.781725</v>
      </c>
      <c r="S392" s="7">
        <f t="shared" si="86"/>
        <v>0</v>
      </c>
      <c r="T392" s="7">
        <f t="shared" si="87"/>
        <v>0</v>
      </c>
      <c r="U392" s="7">
        <f t="shared" si="88"/>
        <v>0</v>
      </c>
      <c r="V392" s="7">
        <f t="shared" si="89"/>
        <v>0</v>
      </c>
      <c r="W392" s="7">
        <f t="shared" si="90"/>
        <v>0</v>
      </c>
      <c r="X392" s="3">
        <f t="shared" si="91"/>
        <v>1.781725</v>
      </c>
      <c r="Y392" s="4">
        <f t="shared" si="92"/>
        <v>9.4999999999999998E-3</v>
      </c>
      <c r="Z392" s="4">
        <f t="shared" si="93"/>
        <v>1.6682346296330349E-8</v>
      </c>
      <c r="AA392" s="8">
        <f t="shared" si="94"/>
        <v>7.0241458089811991E-6</v>
      </c>
      <c r="AB392">
        <v>1</v>
      </c>
      <c r="AC392" s="7">
        <f t="shared" si="95"/>
        <v>1500.15004</v>
      </c>
      <c r="AD392" s="7">
        <f t="shared" si="96"/>
        <v>2.6343181540772445E-3</v>
      </c>
      <c r="AE392" s="7">
        <f t="shared" si="97"/>
        <v>3.1287740478767566E-6</v>
      </c>
      <c r="AF392" s="4">
        <f t="shared" si="98"/>
        <v>1.4062633581045701E-5</v>
      </c>
    </row>
    <row r="393" spans="1:32" x14ac:dyDescent="0.25">
      <c r="A393">
        <v>14</v>
      </c>
      <c r="B393" s="7">
        <v>3001.49</v>
      </c>
      <c r="C393">
        <v>3</v>
      </c>
      <c r="D393" t="s">
        <v>17</v>
      </c>
      <c r="E393" s="4">
        <v>0</v>
      </c>
      <c r="F393" s="3">
        <v>0</v>
      </c>
      <c r="G393" s="3">
        <v>0</v>
      </c>
      <c r="H393" s="3">
        <v>100000</v>
      </c>
      <c r="I393" s="4">
        <v>9.4999999999999998E-3</v>
      </c>
      <c r="J393" s="3">
        <v>500000</v>
      </c>
      <c r="K393" s="4">
        <v>8.5000000000000006E-3</v>
      </c>
      <c r="L393" s="3">
        <v>1000000</v>
      </c>
      <c r="M393" s="4">
        <v>7.4999999999999997E-3</v>
      </c>
      <c r="N393" s="3">
        <v>5000000</v>
      </c>
      <c r="O393" s="4">
        <v>6.0000000000000001E-3</v>
      </c>
      <c r="P393" s="3">
        <v>1600000</v>
      </c>
      <c r="Q393" s="4">
        <v>5.0000000000000001E-3</v>
      </c>
      <c r="R393" s="7">
        <f t="shared" si="85"/>
        <v>0</v>
      </c>
      <c r="S393" s="7">
        <f t="shared" si="86"/>
        <v>28.514154999999999</v>
      </c>
      <c r="T393" s="7">
        <f t="shared" si="87"/>
        <v>0</v>
      </c>
      <c r="U393" s="7">
        <f t="shared" si="88"/>
        <v>0</v>
      </c>
      <c r="V393" s="7">
        <f t="shared" si="89"/>
        <v>0</v>
      </c>
      <c r="W393" s="7">
        <f t="shared" si="90"/>
        <v>0</v>
      </c>
      <c r="X393" s="3">
        <f t="shared" si="91"/>
        <v>28.514154999999999</v>
      </c>
      <c r="Y393" s="4">
        <f t="shared" si="92"/>
        <v>9.4999999999999998E-3</v>
      </c>
      <c r="Z393" s="4">
        <f t="shared" si="93"/>
        <v>2.669789154090779E-7</v>
      </c>
      <c r="AA393" s="8">
        <f t="shared" si="94"/>
        <v>8.4309131181814078E-5</v>
      </c>
      <c r="AB393">
        <v>1</v>
      </c>
      <c r="AC393" s="7">
        <f t="shared" si="95"/>
        <v>1502.401192</v>
      </c>
      <c r="AD393" s="7">
        <f t="shared" si="96"/>
        <v>4.2222046394680621E-2</v>
      </c>
      <c r="AE393" s="7">
        <f t="shared" si="97"/>
        <v>8.0133454481119335E-4</v>
      </c>
      <c r="AF393" s="4">
        <f t="shared" si="98"/>
        <v>1.433400775597847E-5</v>
      </c>
    </row>
    <row r="394" spans="1:32" x14ac:dyDescent="0.25">
      <c r="A394">
        <v>288</v>
      </c>
      <c r="B394" s="7">
        <v>162245.68</v>
      </c>
      <c r="C394">
        <v>3</v>
      </c>
      <c r="D394" t="s">
        <v>17</v>
      </c>
      <c r="E394" s="4">
        <v>0</v>
      </c>
      <c r="F394" s="3">
        <v>0</v>
      </c>
      <c r="G394" s="3">
        <v>0</v>
      </c>
      <c r="H394" s="3">
        <v>500000</v>
      </c>
      <c r="I394" s="4">
        <v>9.4999999999999998E-3</v>
      </c>
      <c r="J394" s="3">
        <v>1000000</v>
      </c>
      <c r="K394" s="4">
        <v>8.5000000000000006E-3</v>
      </c>
      <c r="L394" s="3">
        <v>2000000</v>
      </c>
      <c r="M394" s="4">
        <v>7.4999999999999997E-3</v>
      </c>
      <c r="N394" s="3">
        <v>4000000</v>
      </c>
      <c r="O394" s="4">
        <v>7.4999999999999997E-3</v>
      </c>
      <c r="P394" s="3">
        <v>8000000</v>
      </c>
      <c r="Q394" s="4">
        <v>7.4999999999999997E-3</v>
      </c>
      <c r="R394" s="7">
        <f t="shared" si="85"/>
        <v>0</v>
      </c>
      <c r="S394" s="7">
        <f t="shared" si="86"/>
        <v>1541.3339599999999</v>
      </c>
      <c r="T394" s="7">
        <f t="shared" si="87"/>
        <v>0</v>
      </c>
      <c r="U394" s="7">
        <f t="shared" si="88"/>
        <v>0</v>
      </c>
      <c r="V394" s="7">
        <f t="shared" si="89"/>
        <v>0</v>
      </c>
      <c r="W394" s="7">
        <f t="shared" si="90"/>
        <v>0</v>
      </c>
      <c r="X394" s="3">
        <f t="shared" si="91"/>
        <v>1541.3339599999999</v>
      </c>
      <c r="Y394" s="4">
        <f t="shared" si="92"/>
        <v>9.4999999999999998E-3</v>
      </c>
      <c r="Z394" s="4">
        <f t="shared" si="93"/>
        <v>1.4431557551818706E-5</v>
      </c>
      <c r="AA394" s="8">
        <f t="shared" si="94"/>
        <v>4.5573339637322227E-3</v>
      </c>
      <c r="AB394">
        <v>1</v>
      </c>
      <c r="AC394" s="7">
        <f t="shared" si="95"/>
        <v>1629.796544</v>
      </c>
      <c r="AD394" s="7">
        <f t="shared" si="96"/>
        <v>2.4758423813148664</v>
      </c>
      <c r="AE394" s="7">
        <f t="shared" si="97"/>
        <v>2.3414578684539613</v>
      </c>
      <c r="AF394" s="4">
        <f t="shared" si="98"/>
        <v>2.9691393014401538E-5</v>
      </c>
    </row>
    <row r="395" spans="1:32" x14ac:dyDescent="0.25">
      <c r="A395">
        <v>450</v>
      </c>
      <c r="B395" s="7">
        <v>338078.12</v>
      </c>
      <c r="C395">
        <v>6</v>
      </c>
      <c r="D395" t="s">
        <v>14</v>
      </c>
      <c r="E395" s="4">
        <v>9.4999999999999998E-3</v>
      </c>
      <c r="F395" s="3">
        <v>0</v>
      </c>
      <c r="G395" s="3">
        <v>0</v>
      </c>
      <c r="H395" s="3">
        <v>0</v>
      </c>
      <c r="I395" s="4">
        <v>0</v>
      </c>
      <c r="J395" s="3">
        <v>0</v>
      </c>
      <c r="K395" s="4">
        <v>0</v>
      </c>
      <c r="L395" s="3">
        <v>0</v>
      </c>
      <c r="M395" s="4">
        <v>0</v>
      </c>
      <c r="N395" s="3">
        <v>0</v>
      </c>
      <c r="O395" s="4">
        <v>0</v>
      </c>
      <c r="P395" s="3">
        <v>0</v>
      </c>
      <c r="Q395" s="4">
        <v>0</v>
      </c>
      <c r="R395" s="7">
        <f t="shared" si="85"/>
        <v>3211.7421399999998</v>
      </c>
      <c r="S395" s="7">
        <f t="shared" si="86"/>
        <v>0</v>
      </c>
      <c r="T395" s="7">
        <f t="shared" si="87"/>
        <v>0</v>
      </c>
      <c r="U395" s="7">
        <f t="shared" si="88"/>
        <v>0</v>
      </c>
      <c r="V395" s="7">
        <f t="shared" si="89"/>
        <v>0</v>
      </c>
      <c r="W395" s="7">
        <f t="shared" si="90"/>
        <v>0</v>
      </c>
      <c r="X395" s="3">
        <f t="shared" si="91"/>
        <v>3211.7421399999998</v>
      </c>
      <c r="Y395" s="4">
        <f t="shared" si="92"/>
        <v>9.4999999999999998E-3</v>
      </c>
      <c r="Z395" s="4">
        <f t="shared" si="93"/>
        <v>3.0071641018674096E-5</v>
      </c>
      <c r="AA395" s="8">
        <f t="shared" si="94"/>
        <v>1.8992615380215218E-2</v>
      </c>
      <c r="AB395">
        <v>1</v>
      </c>
      <c r="AC395" s="7">
        <f t="shared" si="95"/>
        <v>1770.4624960000001</v>
      </c>
      <c r="AD395" s="7">
        <f t="shared" si="96"/>
        <v>5.6042855386039712</v>
      </c>
      <c r="AE395" s="7">
        <f t="shared" si="97"/>
        <v>10.166563860908223</v>
      </c>
      <c r="AF395" s="4">
        <f t="shared" si="98"/>
        <v>4.6648536141623703E-5</v>
      </c>
    </row>
    <row r="396" spans="1:32" x14ac:dyDescent="0.25">
      <c r="A396">
        <v>508</v>
      </c>
      <c r="B396" s="7">
        <v>413667.96</v>
      </c>
      <c r="C396">
        <v>7</v>
      </c>
      <c r="D396" t="s">
        <v>14</v>
      </c>
      <c r="E396" s="4">
        <v>9.4999999999999998E-3</v>
      </c>
      <c r="F396" s="3">
        <v>0</v>
      </c>
      <c r="G396" s="3">
        <v>0</v>
      </c>
      <c r="H396" s="3">
        <v>0</v>
      </c>
      <c r="I396" s="4">
        <v>0</v>
      </c>
      <c r="J396" s="3">
        <v>0</v>
      </c>
      <c r="K396" s="4">
        <v>0</v>
      </c>
      <c r="L396" s="3">
        <v>0</v>
      </c>
      <c r="M396" s="4">
        <v>0</v>
      </c>
      <c r="N396" s="3">
        <v>0</v>
      </c>
      <c r="O396" s="4">
        <v>0</v>
      </c>
      <c r="P396" s="3">
        <v>0</v>
      </c>
      <c r="Q396" s="4">
        <v>0</v>
      </c>
      <c r="R396" s="7">
        <f t="shared" si="85"/>
        <v>3929.8456200000001</v>
      </c>
      <c r="S396" s="7">
        <f t="shared" si="86"/>
        <v>0</v>
      </c>
      <c r="T396" s="7">
        <f t="shared" si="87"/>
        <v>0</v>
      </c>
      <c r="U396" s="7">
        <f t="shared" si="88"/>
        <v>0</v>
      </c>
      <c r="V396" s="7">
        <f t="shared" si="89"/>
        <v>0</v>
      </c>
      <c r="W396" s="7">
        <f t="shared" si="90"/>
        <v>0</v>
      </c>
      <c r="X396" s="3">
        <f t="shared" si="91"/>
        <v>3929.8456200000001</v>
      </c>
      <c r="Y396" s="4">
        <f t="shared" si="92"/>
        <v>9.4999999999999998E-3</v>
      </c>
      <c r="Z396" s="4">
        <f t="shared" si="93"/>
        <v>3.6795266117923382E-5</v>
      </c>
      <c r="AA396" s="8">
        <f t="shared" si="94"/>
        <v>2.7112301350048808E-2</v>
      </c>
      <c r="AB396">
        <v>1</v>
      </c>
      <c r="AC396" s="7">
        <f t="shared" si="95"/>
        <v>1830.9343679999999</v>
      </c>
      <c r="AD396" s="7">
        <f t="shared" si="96"/>
        <v>7.0915491910538799</v>
      </c>
      <c r="AE396" s="7">
        <f t="shared" si="97"/>
        <v>15.221022672658485</v>
      </c>
      <c r="AF396" s="4">
        <f t="shared" si="98"/>
        <v>5.3938361249230817E-5</v>
      </c>
    </row>
    <row r="397" spans="1:32" x14ac:dyDescent="0.25">
      <c r="A397">
        <v>454</v>
      </c>
      <c r="B397" s="7">
        <v>343059.1</v>
      </c>
      <c r="C397">
        <v>15</v>
      </c>
      <c r="D397" t="s">
        <v>14</v>
      </c>
      <c r="E397" s="4">
        <v>9.7999999999999997E-3</v>
      </c>
      <c r="F397" s="3">
        <v>0</v>
      </c>
      <c r="G397" s="3">
        <v>0</v>
      </c>
      <c r="H397" s="3">
        <v>0</v>
      </c>
      <c r="I397" s="4">
        <v>0</v>
      </c>
      <c r="J397" s="3">
        <v>0</v>
      </c>
      <c r="K397" s="4">
        <v>0</v>
      </c>
      <c r="L397" s="3">
        <v>0</v>
      </c>
      <c r="M397" s="4">
        <v>0</v>
      </c>
      <c r="N397" s="3">
        <v>0</v>
      </c>
      <c r="O397" s="4">
        <v>0</v>
      </c>
      <c r="P397" s="3">
        <v>0</v>
      </c>
      <c r="Q397" s="4">
        <v>0</v>
      </c>
      <c r="R397" s="7">
        <f t="shared" si="85"/>
        <v>3361.9791799999998</v>
      </c>
      <c r="S397" s="7">
        <f t="shared" si="86"/>
        <v>0</v>
      </c>
      <c r="T397" s="7">
        <f t="shared" si="87"/>
        <v>0</v>
      </c>
      <c r="U397" s="7">
        <f t="shared" si="88"/>
        <v>0</v>
      </c>
      <c r="V397" s="7">
        <f t="shared" si="89"/>
        <v>0</v>
      </c>
      <c r="W397" s="7">
        <f t="shared" si="90"/>
        <v>0</v>
      </c>
      <c r="X397" s="3">
        <f t="shared" si="91"/>
        <v>3361.9791799999998</v>
      </c>
      <c r="Y397" s="4">
        <f t="shared" si="92"/>
        <v>9.7999999999999997E-3</v>
      </c>
      <c r="Z397" s="4">
        <f t="shared" si="93"/>
        <v>3.1478315072086171E-5</v>
      </c>
      <c r="AA397" s="8">
        <f t="shared" si="94"/>
        <v>4.8181094498091076E-2</v>
      </c>
      <c r="AB397">
        <v>1</v>
      </c>
      <c r="AC397" s="7">
        <f t="shared" si="95"/>
        <v>1774.4472799999999</v>
      </c>
      <c r="AD397" s="7">
        <f t="shared" si="96"/>
        <v>5.6996541386373778</v>
      </c>
      <c r="AE397" s="7">
        <f t="shared" si="97"/>
        <v>10.798922438146317</v>
      </c>
      <c r="AF397" s="4">
        <f t="shared" si="98"/>
        <v>4.809251985090527E-5</v>
      </c>
    </row>
    <row r="398" spans="1:32" x14ac:dyDescent="0.25">
      <c r="A398">
        <v>384</v>
      </c>
      <c r="B398" s="7">
        <v>266857.24</v>
      </c>
      <c r="C398">
        <v>7</v>
      </c>
      <c r="D398" t="s">
        <v>17</v>
      </c>
      <c r="E398" s="4">
        <v>0</v>
      </c>
      <c r="F398" s="3">
        <v>0</v>
      </c>
      <c r="G398" s="3">
        <v>0</v>
      </c>
      <c r="H398" s="3">
        <v>250000</v>
      </c>
      <c r="I398" s="4">
        <v>0.01</v>
      </c>
      <c r="J398" s="3">
        <v>500000</v>
      </c>
      <c r="K398" s="4">
        <v>8.0000000000000002E-3</v>
      </c>
      <c r="L398" s="3">
        <v>750000</v>
      </c>
      <c r="M398" s="4">
        <v>7.0000000000000001E-3</v>
      </c>
      <c r="N398" s="3">
        <v>2000000</v>
      </c>
      <c r="O398" s="4">
        <v>7.0000000000000001E-3</v>
      </c>
      <c r="P398" s="3">
        <v>4000000</v>
      </c>
      <c r="Q398" s="4">
        <v>7.0000000000000001E-3</v>
      </c>
      <c r="R398" s="7">
        <f t="shared" si="85"/>
        <v>0</v>
      </c>
      <c r="S398" s="7">
        <f t="shared" si="86"/>
        <v>2500</v>
      </c>
      <c r="T398" s="7">
        <f t="shared" si="87"/>
        <v>134.85791999999992</v>
      </c>
      <c r="U398" s="7">
        <f t="shared" si="88"/>
        <v>0</v>
      </c>
      <c r="V398" s="7">
        <f t="shared" si="89"/>
        <v>0</v>
      </c>
      <c r="W398" s="7">
        <f t="shared" si="90"/>
        <v>0</v>
      </c>
      <c r="X398" s="3">
        <f t="shared" si="91"/>
        <v>2634.8579199999999</v>
      </c>
      <c r="Y398" s="4">
        <f t="shared" si="92"/>
        <v>9.8736609881748018E-3</v>
      </c>
      <c r="Z398" s="4">
        <f t="shared" si="93"/>
        <v>2.4670256219713302E-5</v>
      </c>
      <c r="AA398" s="8">
        <f t="shared" si="94"/>
        <v>1.7490148157286094E-2</v>
      </c>
      <c r="AB398">
        <v>1</v>
      </c>
      <c r="AC398" s="7">
        <f t="shared" si="95"/>
        <v>1713.4857919999999</v>
      </c>
      <c r="AD398" s="7">
        <f t="shared" si="96"/>
        <v>4.2813029096406723</v>
      </c>
      <c r="AE398" s="7">
        <f t="shared" si="97"/>
        <v>6.5834364848855245</v>
      </c>
      <c r="AF398" s="4">
        <f t="shared" si="98"/>
        <v>4.0713676700419287E-5</v>
      </c>
    </row>
    <row r="399" spans="1:32" x14ac:dyDescent="0.25">
      <c r="A399">
        <v>148</v>
      </c>
      <c r="B399" s="7">
        <v>58968.62</v>
      </c>
      <c r="C399">
        <v>1</v>
      </c>
      <c r="D399" t="s">
        <v>14</v>
      </c>
      <c r="E399" s="4">
        <v>0.01</v>
      </c>
      <c r="F399" s="3">
        <v>0</v>
      </c>
      <c r="G399" s="3">
        <v>0</v>
      </c>
      <c r="H399" s="3">
        <v>0</v>
      </c>
      <c r="I399" s="4">
        <v>0</v>
      </c>
      <c r="J399" s="3">
        <v>0</v>
      </c>
      <c r="K399" s="4">
        <v>0</v>
      </c>
      <c r="L399" s="3">
        <v>0</v>
      </c>
      <c r="M399" s="4">
        <v>0</v>
      </c>
      <c r="N399" s="3">
        <v>0</v>
      </c>
      <c r="O399" s="4">
        <v>0</v>
      </c>
      <c r="P399" s="3">
        <v>0</v>
      </c>
      <c r="Q399" s="4">
        <v>0</v>
      </c>
      <c r="R399" s="7">
        <f t="shared" si="85"/>
        <v>589.68619999999999</v>
      </c>
      <c r="S399" s="7">
        <f t="shared" si="86"/>
        <v>0</v>
      </c>
      <c r="T399" s="7">
        <f t="shared" si="87"/>
        <v>0</v>
      </c>
      <c r="U399" s="7">
        <f t="shared" si="88"/>
        <v>0</v>
      </c>
      <c r="V399" s="7">
        <f t="shared" si="89"/>
        <v>0</v>
      </c>
      <c r="W399" s="7">
        <f t="shared" si="90"/>
        <v>0</v>
      </c>
      <c r="X399" s="3">
        <f t="shared" si="91"/>
        <v>589.68619999999999</v>
      </c>
      <c r="Y399" s="4">
        <f t="shared" si="92"/>
        <v>9.9999999999999985E-3</v>
      </c>
      <c r="Z399" s="4">
        <f t="shared" si="93"/>
        <v>5.5212501337563956E-6</v>
      </c>
      <c r="AA399" s="8">
        <f t="shared" si="94"/>
        <v>5.5212501337563967E-4</v>
      </c>
      <c r="AB399">
        <v>1</v>
      </c>
      <c r="AC399" s="7">
        <f t="shared" si="95"/>
        <v>1547.174896</v>
      </c>
      <c r="AD399" s="7">
        <f t="shared" si="96"/>
        <v>0.85423396014845387</v>
      </c>
      <c r="AE399" s="7">
        <f t="shared" si="97"/>
        <v>0.32558050106243014</v>
      </c>
      <c r="AF399" s="4">
        <f t="shared" si="98"/>
        <v>2.0007496550044483E-5</v>
      </c>
    </row>
    <row r="400" spans="1:32" x14ac:dyDescent="0.25">
      <c r="A400">
        <v>511</v>
      </c>
      <c r="B400" s="7">
        <v>415615.81</v>
      </c>
      <c r="C400">
        <v>13</v>
      </c>
      <c r="D400" t="s">
        <v>14</v>
      </c>
      <c r="E400" s="4">
        <v>0.01</v>
      </c>
      <c r="F400" s="3">
        <v>0</v>
      </c>
      <c r="G400" s="3">
        <v>0</v>
      </c>
      <c r="H400" s="3">
        <v>0</v>
      </c>
      <c r="I400" s="4">
        <v>0</v>
      </c>
      <c r="J400" s="3">
        <v>0</v>
      </c>
      <c r="K400" s="4">
        <v>0</v>
      </c>
      <c r="L400" s="3">
        <v>0</v>
      </c>
      <c r="M400" s="4">
        <v>0</v>
      </c>
      <c r="N400" s="3">
        <v>0</v>
      </c>
      <c r="O400" s="4">
        <v>0</v>
      </c>
      <c r="P400" s="3">
        <v>0</v>
      </c>
      <c r="Q400" s="4">
        <v>0</v>
      </c>
      <c r="R400" s="7">
        <f t="shared" si="85"/>
        <v>4156.1580999999996</v>
      </c>
      <c r="S400" s="7">
        <f t="shared" si="86"/>
        <v>0</v>
      </c>
      <c r="T400" s="7">
        <f t="shared" si="87"/>
        <v>0</v>
      </c>
      <c r="U400" s="7">
        <f t="shared" si="88"/>
        <v>0</v>
      </c>
      <c r="V400" s="7">
        <f t="shared" si="89"/>
        <v>0</v>
      </c>
      <c r="W400" s="7">
        <f t="shared" si="90"/>
        <v>0</v>
      </c>
      <c r="X400" s="3">
        <f t="shared" si="91"/>
        <v>4156.1580999999996</v>
      </c>
      <c r="Y400" s="4">
        <f t="shared" si="92"/>
        <v>9.9999999999999985E-3</v>
      </c>
      <c r="Z400" s="4">
        <f t="shared" si="93"/>
        <v>3.8914236869605778E-5</v>
      </c>
      <c r="AA400" s="8">
        <f t="shared" si="94"/>
        <v>5.0588507930487518E-2</v>
      </c>
      <c r="AB400">
        <v>1</v>
      </c>
      <c r="AC400" s="7">
        <f t="shared" si="95"/>
        <v>1832.4926479999999</v>
      </c>
      <c r="AD400" s="7">
        <f t="shared" si="96"/>
        <v>7.1310052966083131</v>
      </c>
      <c r="AE400" s="7">
        <f t="shared" si="97"/>
        <v>16.17337207709307</v>
      </c>
      <c r="AF400" s="4">
        <f t="shared" si="98"/>
        <v>5.607192222476182E-5</v>
      </c>
    </row>
    <row r="401" spans="1:32" x14ac:dyDescent="0.25">
      <c r="A401">
        <v>5</v>
      </c>
      <c r="B401" s="7">
        <v>267.58999999999997</v>
      </c>
      <c r="C401">
        <v>14</v>
      </c>
      <c r="D401" t="s">
        <v>14</v>
      </c>
      <c r="E401" s="4">
        <v>0.01</v>
      </c>
      <c r="F401" s="3">
        <v>0</v>
      </c>
      <c r="G401" s="3">
        <v>0</v>
      </c>
      <c r="H401" s="3">
        <v>0</v>
      </c>
      <c r="I401" s="4">
        <v>0</v>
      </c>
      <c r="J401" s="3">
        <v>0</v>
      </c>
      <c r="K401" s="4">
        <v>0</v>
      </c>
      <c r="L401" s="3">
        <v>0</v>
      </c>
      <c r="M401" s="4">
        <v>0</v>
      </c>
      <c r="N401" s="3">
        <v>0</v>
      </c>
      <c r="O401" s="4">
        <v>0</v>
      </c>
      <c r="P401" s="3">
        <v>0</v>
      </c>
      <c r="Q401" s="4">
        <v>0</v>
      </c>
      <c r="R401" s="7">
        <f t="shared" si="85"/>
        <v>2.6758999999999999</v>
      </c>
      <c r="S401" s="7">
        <f t="shared" si="86"/>
        <v>0</v>
      </c>
      <c r="T401" s="7">
        <f t="shared" si="87"/>
        <v>0</v>
      </c>
      <c r="U401" s="7">
        <f t="shared" si="88"/>
        <v>0</v>
      </c>
      <c r="V401" s="7">
        <f t="shared" si="89"/>
        <v>0</v>
      </c>
      <c r="W401" s="7">
        <f t="shared" si="90"/>
        <v>0</v>
      </c>
      <c r="X401" s="3">
        <f t="shared" si="91"/>
        <v>2.6758999999999999</v>
      </c>
      <c r="Y401" s="4">
        <f t="shared" si="92"/>
        <v>0.01</v>
      </c>
      <c r="Z401" s="4">
        <f t="shared" si="93"/>
        <v>2.5054534484474525E-8</v>
      </c>
      <c r="AA401" s="8">
        <f t="shared" si="94"/>
        <v>3.5076348278264336E-5</v>
      </c>
      <c r="AB401">
        <v>1</v>
      </c>
      <c r="AC401" s="7">
        <f t="shared" si="95"/>
        <v>1500.214072</v>
      </c>
      <c r="AD401" s="7">
        <f t="shared" si="96"/>
        <v>3.7587165201017946E-3</v>
      </c>
      <c r="AE401" s="7">
        <f t="shared" si="97"/>
        <v>6.7043428827005376E-6</v>
      </c>
      <c r="AF401" s="4">
        <f t="shared" si="98"/>
        <v>1.4071605302830807E-5</v>
      </c>
    </row>
    <row r="402" spans="1:32" x14ac:dyDescent="0.25">
      <c r="A402">
        <v>12</v>
      </c>
      <c r="B402" s="7">
        <v>2963.5</v>
      </c>
      <c r="C402">
        <v>4</v>
      </c>
      <c r="D402" t="s">
        <v>14</v>
      </c>
      <c r="E402" s="4">
        <v>0.01</v>
      </c>
      <c r="F402" s="3">
        <v>0</v>
      </c>
      <c r="G402" s="3">
        <v>0</v>
      </c>
      <c r="H402" s="3">
        <v>0</v>
      </c>
      <c r="I402" s="4">
        <v>0</v>
      </c>
      <c r="J402" s="3">
        <v>0</v>
      </c>
      <c r="K402" s="4">
        <v>0</v>
      </c>
      <c r="L402" s="3">
        <v>0</v>
      </c>
      <c r="M402" s="4">
        <v>0</v>
      </c>
      <c r="N402" s="3">
        <v>0</v>
      </c>
      <c r="O402" s="4">
        <v>0</v>
      </c>
      <c r="P402" s="3">
        <v>0</v>
      </c>
      <c r="Q402" s="4">
        <v>0</v>
      </c>
      <c r="R402" s="7">
        <f t="shared" si="85"/>
        <v>29.635000000000002</v>
      </c>
      <c r="S402" s="7">
        <f t="shared" si="86"/>
        <v>0</v>
      </c>
      <c r="T402" s="7">
        <f t="shared" si="87"/>
        <v>0</v>
      </c>
      <c r="U402" s="7">
        <f t="shared" si="88"/>
        <v>0</v>
      </c>
      <c r="V402" s="7">
        <f t="shared" si="89"/>
        <v>0</v>
      </c>
      <c r="W402" s="7">
        <f t="shared" si="90"/>
        <v>0</v>
      </c>
      <c r="X402" s="3">
        <f t="shared" si="91"/>
        <v>29.635000000000002</v>
      </c>
      <c r="Y402" s="4">
        <f t="shared" si="92"/>
        <v>0.01</v>
      </c>
      <c r="Z402" s="4">
        <f t="shared" si="93"/>
        <v>2.7747342181972517E-7</v>
      </c>
      <c r="AA402" s="8">
        <f t="shared" si="94"/>
        <v>1.1098936872789006E-4</v>
      </c>
      <c r="AB402">
        <v>1</v>
      </c>
      <c r="AC402" s="7">
        <f t="shared" si="95"/>
        <v>1502.3707999999999</v>
      </c>
      <c r="AD402" s="7">
        <f t="shared" si="96"/>
        <v>4.1686796671803791E-2</v>
      </c>
      <c r="AE402" s="7">
        <f t="shared" si="97"/>
        <v>8.2229248556275555E-4</v>
      </c>
      <c r="AF402" s="4">
        <f t="shared" si="98"/>
        <v>1.4344217701152876E-5</v>
      </c>
    </row>
    <row r="403" spans="1:32" x14ac:dyDescent="0.25">
      <c r="A403">
        <v>15</v>
      </c>
      <c r="B403" s="7">
        <v>3067.91</v>
      </c>
      <c r="C403">
        <v>5</v>
      </c>
      <c r="D403" t="s">
        <v>14</v>
      </c>
      <c r="E403" s="4">
        <v>0.01</v>
      </c>
      <c r="F403" s="3">
        <v>0</v>
      </c>
      <c r="G403" s="3">
        <v>0</v>
      </c>
      <c r="H403" s="3">
        <v>0</v>
      </c>
      <c r="I403" s="4">
        <v>0</v>
      </c>
      <c r="J403" s="3">
        <v>0</v>
      </c>
      <c r="K403" s="4">
        <v>0</v>
      </c>
      <c r="L403" s="3">
        <v>0</v>
      </c>
      <c r="M403" s="4">
        <v>0</v>
      </c>
      <c r="N403" s="3">
        <v>0</v>
      </c>
      <c r="O403" s="4">
        <v>0</v>
      </c>
      <c r="P403" s="3">
        <v>0</v>
      </c>
      <c r="Q403" s="4">
        <v>0</v>
      </c>
      <c r="R403" s="7">
        <f t="shared" si="85"/>
        <v>30.679099999999998</v>
      </c>
      <c r="S403" s="7">
        <f t="shared" si="86"/>
        <v>0</v>
      </c>
      <c r="T403" s="7">
        <f t="shared" si="87"/>
        <v>0</v>
      </c>
      <c r="U403" s="7">
        <f t="shared" si="88"/>
        <v>0</v>
      </c>
      <c r="V403" s="7">
        <f t="shared" si="89"/>
        <v>0</v>
      </c>
      <c r="W403" s="7">
        <f t="shared" si="90"/>
        <v>0</v>
      </c>
      <c r="X403" s="3">
        <f t="shared" si="91"/>
        <v>30.679099999999998</v>
      </c>
      <c r="Y403" s="4">
        <f t="shared" si="92"/>
        <v>0.01</v>
      </c>
      <c r="Z403" s="4">
        <f t="shared" si="93"/>
        <v>2.8724936242110783E-7</v>
      </c>
      <c r="AA403" s="8">
        <f t="shared" si="94"/>
        <v>1.4362468121055391E-4</v>
      </c>
      <c r="AB403">
        <v>1</v>
      </c>
      <c r="AC403" s="7">
        <f t="shared" si="95"/>
        <v>1502.454328</v>
      </c>
      <c r="AD403" s="7">
        <f t="shared" si="96"/>
        <v>4.31579047784834E-2</v>
      </c>
      <c r="AE403" s="7">
        <f t="shared" si="97"/>
        <v>8.8125519146534082E-4</v>
      </c>
      <c r="AF403" s="4">
        <f t="shared" si="98"/>
        <v>1.435477571700237E-5</v>
      </c>
    </row>
    <row r="404" spans="1:32" x14ac:dyDescent="0.25">
      <c r="A404">
        <v>17</v>
      </c>
      <c r="B404" s="7">
        <v>3432.81</v>
      </c>
      <c r="C404">
        <v>3</v>
      </c>
      <c r="D404" t="s">
        <v>14</v>
      </c>
      <c r="E404" s="4">
        <v>0.01</v>
      </c>
      <c r="F404" s="3">
        <v>0</v>
      </c>
      <c r="G404" s="3">
        <v>0</v>
      </c>
      <c r="H404" s="3">
        <v>0</v>
      </c>
      <c r="I404" s="4">
        <v>0</v>
      </c>
      <c r="J404" s="3">
        <v>0</v>
      </c>
      <c r="K404" s="4">
        <v>0</v>
      </c>
      <c r="L404" s="3">
        <v>0</v>
      </c>
      <c r="M404" s="4">
        <v>0</v>
      </c>
      <c r="N404" s="3">
        <v>0</v>
      </c>
      <c r="O404" s="4">
        <v>0</v>
      </c>
      <c r="P404" s="3">
        <v>0</v>
      </c>
      <c r="Q404" s="4">
        <v>0</v>
      </c>
      <c r="R404" s="7">
        <f t="shared" si="85"/>
        <v>34.328099999999999</v>
      </c>
      <c r="S404" s="7">
        <f t="shared" si="86"/>
        <v>0</v>
      </c>
      <c r="T404" s="7">
        <f t="shared" si="87"/>
        <v>0</v>
      </c>
      <c r="U404" s="7">
        <f t="shared" si="88"/>
        <v>0</v>
      </c>
      <c r="V404" s="7">
        <f t="shared" si="89"/>
        <v>0</v>
      </c>
      <c r="W404" s="7">
        <f t="shared" si="90"/>
        <v>0</v>
      </c>
      <c r="X404" s="3">
        <f t="shared" si="91"/>
        <v>34.328099999999999</v>
      </c>
      <c r="Y404" s="4">
        <f t="shared" si="92"/>
        <v>0.01</v>
      </c>
      <c r="Z404" s="4">
        <f t="shared" si="93"/>
        <v>3.2141506231043388E-7</v>
      </c>
      <c r="AA404" s="8">
        <f t="shared" si="94"/>
        <v>9.6424518693130165E-5</v>
      </c>
      <c r="AB404">
        <v>1</v>
      </c>
      <c r="AC404" s="7">
        <f t="shared" si="95"/>
        <v>1502.7462479999999</v>
      </c>
      <c r="AD404" s="7">
        <f t="shared" si="96"/>
        <v>4.8300527893769069E-2</v>
      </c>
      <c r="AE404" s="7">
        <f t="shared" si="97"/>
        <v>1.1033568400498806E-3</v>
      </c>
      <c r="AF404" s="4">
        <f t="shared" si="98"/>
        <v>1.4391674672882843E-5</v>
      </c>
    </row>
    <row r="405" spans="1:32" x14ac:dyDescent="0.25">
      <c r="A405">
        <v>21</v>
      </c>
      <c r="B405" s="7">
        <v>3992.47</v>
      </c>
      <c r="C405">
        <v>14</v>
      </c>
      <c r="D405" t="s">
        <v>14</v>
      </c>
      <c r="E405" s="4">
        <v>0.01</v>
      </c>
      <c r="F405" s="3">
        <v>0</v>
      </c>
      <c r="G405" s="3">
        <v>0</v>
      </c>
      <c r="H405" s="3">
        <v>0</v>
      </c>
      <c r="I405" s="4">
        <v>0</v>
      </c>
      <c r="J405" s="3">
        <v>0</v>
      </c>
      <c r="K405" s="4">
        <v>0</v>
      </c>
      <c r="L405" s="3">
        <v>0</v>
      </c>
      <c r="M405" s="4">
        <v>0</v>
      </c>
      <c r="N405" s="3">
        <v>0</v>
      </c>
      <c r="O405" s="4">
        <v>0</v>
      </c>
      <c r="P405" s="3">
        <v>0</v>
      </c>
      <c r="Q405" s="4">
        <v>0</v>
      </c>
      <c r="R405" s="7">
        <f t="shared" si="85"/>
        <v>39.924700000000001</v>
      </c>
      <c r="S405" s="7">
        <f t="shared" si="86"/>
        <v>0</v>
      </c>
      <c r="T405" s="7">
        <f t="shared" si="87"/>
        <v>0</v>
      </c>
      <c r="U405" s="7">
        <f t="shared" si="88"/>
        <v>0</v>
      </c>
      <c r="V405" s="7">
        <f t="shared" si="89"/>
        <v>0</v>
      </c>
      <c r="W405" s="7">
        <f t="shared" si="90"/>
        <v>0</v>
      </c>
      <c r="X405" s="3">
        <f t="shared" si="91"/>
        <v>39.924700000000001</v>
      </c>
      <c r="Y405" s="4">
        <f t="shared" si="92"/>
        <v>0.01</v>
      </c>
      <c r="Z405" s="4">
        <f t="shared" si="93"/>
        <v>3.7381620125277478E-7</v>
      </c>
      <c r="AA405" s="8">
        <f t="shared" si="94"/>
        <v>5.2334268175388467E-4</v>
      </c>
      <c r="AB405">
        <v>1</v>
      </c>
      <c r="AC405" s="7">
        <f t="shared" si="95"/>
        <v>1503.193976</v>
      </c>
      <c r="AD405" s="7">
        <f t="shared" si="96"/>
        <v>5.6191826185437471E-2</v>
      </c>
      <c r="AE405" s="7">
        <f t="shared" si="97"/>
        <v>1.4924499690156657E-3</v>
      </c>
      <c r="AF405" s="4">
        <f t="shared" si="98"/>
        <v>1.4448267902940571E-5</v>
      </c>
    </row>
    <row r="406" spans="1:32" x14ac:dyDescent="0.25">
      <c r="A406">
        <v>26</v>
      </c>
      <c r="B406" s="7">
        <v>6332.11</v>
      </c>
      <c r="C406">
        <v>3</v>
      </c>
      <c r="D406" t="s">
        <v>17</v>
      </c>
      <c r="E406" s="4">
        <v>0</v>
      </c>
      <c r="F406" s="3">
        <v>0</v>
      </c>
      <c r="G406" s="3">
        <v>0</v>
      </c>
      <c r="H406" s="3">
        <v>500000</v>
      </c>
      <c r="I406" s="4">
        <v>0.01</v>
      </c>
      <c r="J406" s="3">
        <v>1000000</v>
      </c>
      <c r="K406" s="4">
        <v>7.4999999999999997E-3</v>
      </c>
      <c r="L406" s="3">
        <v>2000000</v>
      </c>
      <c r="M406" s="4">
        <v>5.0000000000000001E-3</v>
      </c>
      <c r="N406" s="3">
        <v>4000000</v>
      </c>
      <c r="O406" s="4">
        <v>5.0000000000000001E-3</v>
      </c>
      <c r="P406" s="3">
        <v>8000000</v>
      </c>
      <c r="Q406" s="4">
        <v>5.0000000000000001E-3</v>
      </c>
      <c r="R406" s="7">
        <f t="shared" si="85"/>
        <v>0</v>
      </c>
      <c r="S406" s="7">
        <f t="shared" si="86"/>
        <v>63.321100000000001</v>
      </c>
      <c r="T406" s="7">
        <f t="shared" si="87"/>
        <v>0</v>
      </c>
      <c r="U406" s="7">
        <f t="shared" si="88"/>
        <v>0</v>
      </c>
      <c r="V406" s="7">
        <f t="shared" si="89"/>
        <v>0</v>
      </c>
      <c r="W406" s="7">
        <f t="shared" si="90"/>
        <v>0</v>
      </c>
      <c r="X406" s="3">
        <f t="shared" si="91"/>
        <v>63.321100000000001</v>
      </c>
      <c r="Y406" s="4">
        <f t="shared" si="92"/>
        <v>0.01</v>
      </c>
      <c r="Z406" s="4">
        <f t="shared" si="93"/>
        <v>5.9287741826856747E-7</v>
      </c>
      <c r="AA406" s="8">
        <f t="shared" si="94"/>
        <v>1.7786322548057025E-4</v>
      </c>
      <c r="AB406">
        <v>1</v>
      </c>
      <c r="AC406" s="7">
        <f t="shared" si="95"/>
        <v>1505.0656879999999</v>
      </c>
      <c r="AD406" s="7">
        <f t="shared" si="96"/>
        <v>8.9231945942604529E-2</v>
      </c>
      <c r="AE406" s="7">
        <f t="shared" si="97"/>
        <v>3.754165028992579E-3</v>
      </c>
      <c r="AF406" s="4">
        <f t="shared" si="98"/>
        <v>1.4684854017317624E-5</v>
      </c>
    </row>
    <row r="407" spans="1:32" x14ac:dyDescent="0.25">
      <c r="A407">
        <v>27</v>
      </c>
      <c r="B407" s="7">
        <v>6586.08</v>
      </c>
      <c r="C407">
        <v>8</v>
      </c>
      <c r="D407" t="s">
        <v>17</v>
      </c>
      <c r="E407" s="4">
        <v>0</v>
      </c>
      <c r="F407" s="3">
        <v>0</v>
      </c>
      <c r="G407" s="3">
        <v>0</v>
      </c>
      <c r="H407" s="3">
        <v>2500000</v>
      </c>
      <c r="I407" s="4">
        <v>0.01</v>
      </c>
      <c r="J407" s="3">
        <v>5000000</v>
      </c>
      <c r="K407" s="4">
        <v>7.4999999999999997E-3</v>
      </c>
      <c r="L407" s="3">
        <v>7500000</v>
      </c>
      <c r="M407" s="4">
        <v>5.0000000000000001E-3</v>
      </c>
      <c r="N407" s="3">
        <v>20000000</v>
      </c>
      <c r="O407" s="4">
        <v>5.0000000000000001E-3</v>
      </c>
      <c r="P407" s="3">
        <v>40000000</v>
      </c>
      <c r="Q407" s="4">
        <v>5.0000000000000001E-3</v>
      </c>
      <c r="R407" s="7">
        <f t="shared" si="85"/>
        <v>0</v>
      </c>
      <c r="S407" s="7">
        <f t="shared" si="86"/>
        <v>65.860799999999998</v>
      </c>
      <c r="T407" s="7">
        <f t="shared" si="87"/>
        <v>0</v>
      </c>
      <c r="U407" s="7">
        <f t="shared" si="88"/>
        <v>0</v>
      </c>
      <c r="V407" s="7">
        <f t="shared" si="89"/>
        <v>0</v>
      </c>
      <c r="W407" s="7">
        <f t="shared" si="90"/>
        <v>0</v>
      </c>
      <c r="X407" s="3">
        <f t="shared" si="91"/>
        <v>65.860799999999998</v>
      </c>
      <c r="Y407" s="4">
        <f t="shared" si="92"/>
        <v>0.01</v>
      </c>
      <c r="Z407" s="4">
        <f t="shared" si="93"/>
        <v>6.1665670793941474E-7</v>
      </c>
      <c r="AA407" s="8">
        <f t="shared" si="94"/>
        <v>4.9332536635153176E-4</v>
      </c>
      <c r="AB407">
        <v>1</v>
      </c>
      <c r="AC407" s="7">
        <f t="shared" si="95"/>
        <v>1505.2688639999999</v>
      </c>
      <c r="AD407" s="7">
        <f t="shared" si="96"/>
        <v>9.2823414223794254E-2</v>
      </c>
      <c r="AE407" s="7">
        <f t="shared" si="97"/>
        <v>4.0613504110256198E-3</v>
      </c>
      <c r="AF407" s="4">
        <f t="shared" si="98"/>
        <v>1.4710535650162139E-5</v>
      </c>
    </row>
    <row r="408" spans="1:32" x14ac:dyDescent="0.25">
      <c r="A408">
        <v>29</v>
      </c>
      <c r="B408" s="7">
        <v>7590.28</v>
      </c>
      <c r="C408">
        <v>7</v>
      </c>
      <c r="D408" t="s">
        <v>14</v>
      </c>
      <c r="E408" s="4">
        <v>0.01</v>
      </c>
      <c r="F408" s="3">
        <v>0</v>
      </c>
      <c r="G408" s="3">
        <v>0</v>
      </c>
      <c r="H408" s="3">
        <v>0</v>
      </c>
      <c r="I408" s="4">
        <v>0</v>
      </c>
      <c r="J408" s="3">
        <v>0</v>
      </c>
      <c r="K408" s="4">
        <v>0</v>
      </c>
      <c r="L408" s="3">
        <v>0</v>
      </c>
      <c r="M408" s="4">
        <v>0</v>
      </c>
      <c r="N408" s="3">
        <v>0</v>
      </c>
      <c r="O408" s="4">
        <v>0</v>
      </c>
      <c r="P408" s="3">
        <v>0</v>
      </c>
      <c r="Q408" s="4">
        <v>0</v>
      </c>
      <c r="R408" s="7">
        <f t="shared" si="85"/>
        <v>75.902799999999999</v>
      </c>
      <c r="S408" s="7">
        <f t="shared" si="86"/>
        <v>0</v>
      </c>
      <c r="T408" s="7">
        <f t="shared" si="87"/>
        <v>0</v>
      </c>
      <c r="U408" s="7">
        <f t="shared" si="88"/>
        <v>0</v>
      </c>
      <c r="V408" s="7">
        <f t="shared" si="89"/>
        <v>0</v>
      </c>
      <c r="W408" s="7">
        <f t="shared" si="90"/>
        <v>0</v>
      </c>
      <c r="X408" s="3">
        <f t="shared" si="91"/>
        <v>75.902799999999999</v>
      </c>
      <c r="Y408" s="4">
        <f t="shared" si="92"/>
        <v>0.01</v>
      </c>
      <c r="Z408" s="4">
        <f t="shared" si="93"/>
        <v>7.1068026460935499E-7</v>
      </c>
      <c r="AA408" s="8">
        <f t="shared" si="94"/>
        <v>4.9747618522654846E-4</v>
      </c>
      <c r="AB408">
        <v>1</v>
      </c>
      <c r="AC408" s="7">
        <f t="shared" si="95"/>
        <v>1506.072224</v>
      </c>
      <c r="AD408" s="7">
        <f t="shared" si="96"/>
        <v>0.10703358066731197</v>
      </c>
      <c r="AE408" s="7">
        <f t="shared" si="97"/>
        <v>5.3942621988590945E-3</v>
      </c>
      <c r="AF408" s="4">
        <f t="shared" si="98"/>
        <v>1.4812081091365678E-5</v>
      </c>
    </row>
    <row r="409" spans="1:32" x14ac:dyDescent="0.25">
      <c r="A409">
        <v>30</v>
      </c>
      <c r="B409" s="7">
        <v>7844.29</v>
      </c>
      <c r="C409">
        <v>1</v>
      </c>
      <c r="D409" t="s">
        <v>14</v>
      </c>
      <c r="E409" s="4">
        <v>0.01</v>
      </c>
      <c r="F409" s="3">
        <v>0</v>
      </c>
      <c r="G409" s="3">
        <v>0</v>
      </c>
      <c r="H409" s="3">
        <v>0</v>
      </c>
      <c r="I409" s="4">
        <v>0</v>
      </c>
      <c r="J409" s="3">
        <v>0</v>
      </c>
      <c r="K409" s="4">
        <v>0</v>
      </c>
      <c r="L409" s="3">
        <v>0</v>
      </c>
      <c r="M409" s="4">
        <v>0</v>
      </c>
      <c r="N409" s="3">
        <v>0</v>
      </c>
      <c r="O409" s="4">
        <v>0</v>
      </c>
      <c r="P409" s="3">
        <v>0</v>
      </c>
      <c r="Q409" s="4">
        <v>0</v>
      </c>
      <c r="R409" s="7">
        <f t="shared" si="85"/>
        <v>78.442899999999995</v>
      </c>
      <c r="S409" s="7">
        <f t="shared" si="86"/>
        <v>0</v>
      </c>
      <c r="T409" s="7">
        <f t="shared" si="87"/>
        <v>0</v>
      </c>
      <c r="U409" s="7">
        <f t="shared" si="88"/>
        <v>0</v>
      </c>
      <c r="V409" s="7">
        <f t="shared" si="89"/>
        <v>0</v>
      </c>
      <c r="W409" s="7">
        <f t="shared" si="90"/>
        <v>0</v>
      </c>
      <c r="X409" s="3">
        <f t="shared" si="91"/>
        <v>78.442899999999995</v>
      </c>
      <c r="Y409" s="4">
        <f t="shared" si="92"/>
        <v>0.01</v>
      </c>
      <c r="Z409" s="4">
        <f t="shared" si="93"/>
        <v>7.3446329949257695E-7</v>
      </c>
      <c r="AA409" s="8">
        <f t="shared" si="94"/>
        <v>7.3446329949257696E-5</v>
      </c>
      <c r="AB409">
        <v>1</v>
      </c>
      <c r="AC409" s="7">
        <f t="shared" si="95"/>
        <v>1506.2754319999999</v>
      </c>
      <c r="AD409" s="7">
        <f t="shared" si="96"/>
        <v>0.11063040237313267</v>
      </c>
      <c r="AE409" s="7">
        <f t="shared" si="97"/>
        <v>5.7613431155766259E-3</v>
      </c>
      <c r="AF409" s="4">
        <f t="shared" si="98"/>
        <v>1.4837766769039555E-5</v>
      </c>
    </row>
    <row r="410" spans="1:32" x14ac:dyDescent="0.25">
      <c r="A410">
        <v>32</v>
      </c>
      <c r="B410" s="7">
        <v>8106.21</v>
      </c>
      <c r="C410">
        <v>26</v>
      </c>
      <c r="D410" t="s">
        <v>14</v>
      </c>
      <c r="E410" s="4">
        <v>0.01</v>
      </c>
      <c r="F410" s="3">
        <v>0</v>
      </c>
      <c r="G410" s="3">
        <v>0</v>
      </c>
      <c r="H410" s="3">
        <v>0</v>
      </c>
      <c r="I410" s="4">
        <v>0</v>
      </c>
      <c r="J410" s="3">
        <v>0</v>
      </c>
      <c r="K410" s="4">
        <v>0</v>
      </c>
      <c r="L410" s="3">
        <v>0</v>
      </c>
      <c r="M410" s="4">
        <v>0</v>
      </c>
      <c r="N410" s="3">
        <v>0</v>
      </c>
      <c r="O410" s="4">
        <v>0</v>
      </c>
      <c r="P410" s="3">
        <v>0</v>
      </c>
      <c r="Q410" s="4">
        <v>0</v>
      </c>
      <c r="R410" s="7">
        <f t="shared" si="85"/>
        <v>81.062100000000001</v>
      </c>
      <c r="S410" s="7">
        <f t="shared" si="86"/>
        <v>0</v>
      </c>
      <c r="T410" s="7">
        <f t="shared" si="87"/>
        <v>0</v>
      </c>
      <c r="U410" s="7">
        <f t="shared" si="88"/>
        <v>0</v>
      </c>
      <c r="V410" s="7">
        <f t="shared" si="89"/>
        <v>0</v>
      </c>
      <c r="W410" s="7">
        <f t="shared" si="90"/>
        <v>0</v>
      </c>
      <c r="X410" s="3">
        <f t="shared" si="91"/>
        <v>81.062100000000001</v>
      </c>
      <c r="Y410" s="4">
        <f t="shared" si="92"/>
        <v>0.01</v>
      </c>
      <c r="Z410" s="4">
        <f t="shared" si="93"/>
        <v>7.5898695012292031E-7</v>
      </c>
      <c r="AA410" s="8">
        <f t="shared" si="94"/>
        <v>1.9733660703195929E-3</v>
      </c>
      <c r="AB410">
        <v>1</v>
      </c>
      <c r="AC410" s="7">
        <f t="shared" si="95"/>
        <v>1506.484968</v>
      </c>
      <c r="AD410" s="7">
        <f t="shared" si="96"/>
        <v>0.11434024312683452</v>
      </c>
      <c r="AE410" s="7">
        <f t="shared" si="97"/>
        <v>6.1525076049559176E-3</v>
      </c>
      <c r="AF410" s="4">
        <f t="shared" si="98"/>
        <v>1.486425231172033E-5</v>
      </c>
    </row>
    <row r="411" spans="1:32" x14ac:dyDescent="0.25">
      <c r="A411">
        <v>33</v>
      </c>
      <c r="B411" s="7">
        <v>8128.28</v>
      </c>
      <c r="C411">
        <v>14</v>
      </c>
      <c r="D411" t="s">
        <v>14</v>
      </c>
      <c r="E411" s="4">
        <v>0.01</v>
      </c>
      <c r="F411" s="3">
        <v>0</v>
      </c>
      <c r="G411" s="3">
        <v>0</v>
      </c>
      <c r="H411" s="3">
        <v>0</v>
      </c>
      <c r="I411" s="4">
        <v>0</v>
      </c>
      <c r="J411" s="3">
        <v>0</v>
      </c>
      <c r="K411" s="4">
        <v>0</v>
      </c>
      <c r="L411" s="3">
        <v>0</v>
      </c>
      <c r="M411" s="4">
        <v>0</v>
      </c>
      <c r="N411" s="3">
        <v>0</v>
      </c>
      <c r="O411" s="4">
        <v>0</v>
      </c>
      <c r="P411" s="3">
        <v>0</v>
      </c>
      <c r="Q411" s="4">
        <v>0</v>
      </c>
      <c r="R411" s="7">
        <f t="shared" si="85"/>
        <v>81.282799999999995</v>
      </c>
      <c r="S411" s="7">
        <f t="shared" si="86"/>
        <v>0</v>
      </c>
      <c r="T411" s="7">
        <f t="shared" si="87"/>
        <v>0</v>
      </c>
      <c r="U411" s="7">
        <f t="shared" si="88"/>
        <v>0</v>
      </c>
      <c r="V411" s="7">
        <f t="shared" si="89"/>
        <v>0</v>
      </c>
      <c r="W411" s="7">
        <f t="shared" si="90"/>
        <v>0</v>
      </c>
      <c r="X411" s="3">
        <f t="shared" si="91"/>
        <v>81.282799999999995</v>
      </c>
      <c r="Y411" s="4">
        <f t="shared" si="92"/>
        <v>0.01</v>
      </c>
      <c r="Z411" s="4">
        <f t="shared" si="93"/>
        <v>7.6105337105072907E-7</v>
      </c>
      <c r="AA411" s="8">
        <f t="shared" si="94"/>
        <v>1.0654747194710206E-3</v>
      </c>
      <c r="AB411">
        <v>1</v>
      </c>
      <c r="AC411" s="7">
        <f t="shared" si="95"/>
        <v>1506.502624</v>
      </c>
      <c r="AD411" s="7">
        <f t="shared" si="96"/>
        <v>0.11465289004919689</v>
      </c>
      <c r="AE411" s="7">
        <f t="shared" si="97"/>
        <v>6.1860548948442194E-3</v>
      </c>
      <c r="AF411" s="4">
        <f t="shared" si="98"/>
        <v>1.486648404632236E-5</v>
      </c>
    </row>
    <row r="412" spans="1:32" x14ac:dyDescent="0.25">
      <c r="A412">
        <v>35</v>
      </c>
      <c r="B412" s="7">
        <v>8531.81</v>
      </c>
      <c r="C412">
        <v>12</v>
      </c>
      <c r="D412" t="s">
        <v>17</v>
      </c>
      <c r="E412" s="4">
        <v>0</v>
      </c>
      <c r="F412" s="3">
        <v>0</v>
      </c>
      <c r="G412" s="3">
        <v>0</v>
      </c>
      <c r="H412" s="3">
        <v>250000</v>
      </c>
      <c r="I412" s="4">
        <v>0.01</v>
      </c>
      <c r="J412" s="3">
        <v>500000</v>
      </c>
      <c r="K412" s="4">
        <v>7.4999999999999997E-3</v>
      </c>
      <c r="L412" s="3">
        <v>1000000</v>
      </c>
      <c r="M412" s="4">
        <v>5.0000000000000001E-3</v>
      </c>
      <c r="N412" s="3">
        <v>4000000</v>
      </c>
      <c r="O412" s="4">
        <v>5.0000000000000001E-3</v>
      </c>
      <c r="P412" s="3">
        <v>10000000</v>
      </c>
      <c r="Q412" s="4">
        <v>5.0000000000000001E-3</v>
      </c>
      <c r="R412" s="7">
        <f t="shared" si="85"/>
        <v>0</v>
      </c>
      <c r="S412" s="7">
        <f t="shared" si="86"/>
        <v>85.318100000000001</v>
      </c>
      <c r="T412" s="7">
        <f t="shared" si="87"/>
        <v>0</v>
      </c>
      <c r="U412" s="7">
        <f t="shared" si="88"/>
        <v>0</v>
      </c>
      <c r="V412" s="7">
        <f t="shared" si="89"/>
        <v>0</v>
      </c>
      <c r="W412" s="7">
        <f t="shared" si="90"/>
        <v>0</v>
      </c>
      <c r="X412" s="3">
        <f t="shared" si="91"/>
        <v>85.318100000000001</v>
      </c>
      <c r="Y412" s="4">
        <f t="shared" si="92"/>
        <v>0.01</v>
      </c>
      <c r="Z412" s="4">
        <f t="shared" si="93"/>
        <v>7.9883600979104073E-7</v>
      </c>
      <c r="AA412" s="8">
        <f t="shared" si="94"/>
        <v>9.5860321174924882E-4</v>
      </c>
      <c r="AB412">
        <v>1</v>
      </c>
      <c r="AC412" s="7">
        <f t="shared" si="95"/>
        <v>1506.8254480000001</v>
      </c>
      <c r="AD412" s="7">
        <f t="shared" si="96"/>
        <v>0.12037064283319172</v>
      </c>
      <c r="AE412" s="7">
        <f t="shared" si="97"/>
        <v>6.8155170566952987E-3</v>
      </c>
      <c r="AF412" s="4">
        <f t="shared" si="98"/>
        <v>1.4907289296161897E-5</v>
      </c>
    </row>
    <row r="413" spans="1:32" x14ac:dyDescent="0.25">
      <c r="A413">
        <v>43</v>
      </c>
      <c r="B413" s="7">
        <v>12437.14</v>
      </c>
      <c r="C413">
        <v>9</v>
      </c>
      <c r="D413" t="s">
        <v>14</v>
      </c>
      <c r="E413" s="4">
        <v>0.01</v>
      </c>
      <c r="F413" s="3">
        <v>0</v>
      </c>
      <c r="G413" s="3">
        <v>0</v>
      </c>
      <c r="H413" s="3">
        <v>0</v>
      </c>
      <c r="I413" s="4">
        <v>0</v>
      </c>
      <c r="J413" s="3">
        <v>0</v>
      </c>
      <c r="K413" s="4">
        <v>0</v>
      </c>
      <c r="L413" s="3">
        <v>0</v>
      </c>
      <c r="M413" s="4">
        <v>0</v>
      </c>
      <c r="N413" s="3">
        <v>0</v>
      </c>
      <c r="O413" s="4">
        <v>0</v>
      </c>
      <c r="P413" s="3">
        <v>0</v>
      </c>
      <c r="Q413" s="4">
        <v>0</v>
      </c>
      <c r="R413" s="7">
        <f t="shared" si="85"/>
        <v>124.37139999999999</v>
      </c>
      <c r="S413" s="7">
        <f t="shared" si="86"/>
        <v>0</v>
      </c>
      <c r="T413" s="7">
        <f t="shared" si="87"/>
        <v>0</v>
      </c>
      <c r="U413" s="7">
        <f t="shared" si="88"/>
        <v>0</v>
      </c>
      <c r="V413" s="7">
        <f t="shared" si="89"/>
        <v>0</v>
      </c>
      <c r="W413" s="7">
        <f t="shared" si="90"/>
        <v>0</v>
      </c>
      <c r="X413" s="3">
        <f t="shared" si="91"/>
        <v>124.37139999999999</v>
      </c>
      <c r="Y413" s="4">
        <f t="shared" si="92"/>
        <v>0.01</v>
      </c>
      <c r="Z413" s="4">
        <f t="shared" si="93"/>
        <v>1.164493265885263E-6</v>
      </c>
      <c r="AA413" s="8">
        <f t="shared" si="94"/>
        <v>1.0480439392967365E-3</v>
      </c>
      <c r="AB413">
        <v>1</v>
      </c>
      <c r="AC413" s="7">
        <f t="shared" si="95"/>
        <v>1509.9497120000001</v>
      </c>
      <c r="AD413" s="7">
        <f t="shared" si="96"/>
        <v>0.17583262714493922</v>
      </c>
      <c r="AE413" s="7">
        <f t="shared" si="97"/>
        <v>1.4482965776872239E-2</v>
      </c>
      <c r="AF413" s="4">
        <f t="shared" si="98"/>
        <v>1.5302199132743661E-5</v>
      </c>
    </row>
    <row r="414" spans="1:32" x14ac:dyDescent="0.25">
      <c r="A414">
        <v>45</v>
      </c>
      <c r="B414" s="7">
        <v>12743.54</v>
      </c>
      <c r="C414">
        <v>7</v>
      </c>
      <c r="D414" t="s">
        <v>14</v>
      </c>
      <c r="E414" s="4">
        <v>0.01</v>
      </c>
      <c r="F414" s="3">
        <v>0</v>
      </c>
      <c r="G414" s="3">
        <v>0</v>
      </c>
      <c r="H414" s="3">
        <v>0</v>
      </c>
      <c r="I414" s="4">
        <v>0</v>
      </c>
      <c r="J414" s="3">
        <v>0</v>
      </c>
      <c r="K414" s="4">
        <v>0</v>
      </c>
      <c r="L414" s="3">
        <v>0</v>
      </c>
      <c r="M414" s="4">
        <v>0</v>
      </c>
      <c r="N414" s="3">
        <v>0</v>
      </c>
      <c r="O414" s="4">
        <v>0</v>
      </c>
      <c r="P414" s="3">
        <v>0</v>
      </c>
      <c r="Q414" s="4">
        <v>0</v>
      </c>
      <c r="R414" s="7">
        <f t="shared" si="85"/>
        <v>127.43540000000002</v>
      </c>
      <c r="S414" s="7">
        <f t="shared" si="86"/>
        <v>0</v>
      </c>
      <c r="T414" s="7">
        <f t="shared" si="87"/>
        <v>0</v>
      </c>
      <c r="U414" s="7">
        <f t="shared" si="88"/>
        <v>0</v>
      </c>
      <c r="V414" s="7">
        <f t="shared" si="89"/>
        <v>0</v>
      </c>
      <c r="W414" s="7">
        <f t="shared" si="90"/>
        <v>0</v>
      </c>
      <c r="X414" s="3">
        <f t="shared" si="91"/>
        <v>127.43540000000002</v>
      </c>
      <c r="Y414" s="4">
        <f t="shared" si="92"/>
        <v>0.01</v>
      </c>
      <c r="Z414" s="4">
        <f t="shared" si="93"/>
        <v>1.1931815926764098E-6</v>
      </c>
      <c r="AA414" s="8">
        <f t="shared" si="94"/>
        <v>8.3522711487348693E-4</v>
      </c>
      <c r="AB414">
        <v>1</v>
      </c>
      <c r="AC414" s="7">
        <f t="shared" si="95"/>
        <v>1510.1948319999999</v>
      </c>
      <c r="AD414" s="7">
        <f t="shared" si="96"/>
        <v>0.1801936674897443</v>
      </c>
      <c r="AE414" s="7">
        <f t="shared" si="97"/>
        <v>1.5205357353535539E-2</v>
      </c>
      <c r="AF414" s="4">
        <f t="shared" si="98"/>
        <v>1.5333182525678095E-5</v>
      </c>
    </row>
    <row r="415" spans="1:32" x14ac:dyDescent="0.25">
      <c r="A415">
        <v>46</v>
      </c>
      <c r="B415" s="7">
        <v>12770.71</v>
      </c>
      <c r="C415">
        <v>38</v>
      </c>
      <c r="D415" t="s">
        <v>17</v>
      </c>
      <c r="E415" s="4">
        <v>0</v>
      </c>
      <c r="F415" s="3">
        <v>0</v>
      </c>
      <c r="G415" s="3">
        <v>0</v>
      </c>
      <c r="H415" s="3">
        <v>500000</v>
      </c>
      <c r="I415" s="4">
        <v>0.01</v>
      </c>
      <c r="J415" s="3">
        <v>1000000</v>
      </c>
      <c r="K415" s="4">
        <v>0.01</v>
      </c>
      <c r="L415" s="3">
        <v>2000000</v>
      </c>
      <c r="M415" s="4">
        <v>0.01</v>
      </c>
      <c r="N415" s="3">
        <v>4000000</v>
      </c>
      <c r="O415" s="4">
        <v>0.01</v>
      </c>
      <c r="P415" s="3">
        <v>8000000</v>
      </c>
      <c r="Q415" s="4">
        <v>0.01</v>
      </c>
      <c r="R415" s="7">
        <f t="shared" si="85"/>
        <v>0</v>
      </c>
      <c r="S415" s="7">
        <f t="shared" si="86"/>
        <v>127.7071</v>
      </c>
      <c r="T415" s="7">
        <f t="shared" si="87"/>
        <v>0</v>
      </c>
      <c r="U415" s="7">
        <f t="shared" si="88"/>
        <v>0</v>
      </c>
      <c r="V415" s="7">
        <f t="shared" si="89"/>
        <v>0</v>
      </c>
      <c r="W415" s="7">
        <f t="shared" si="90"/>
        <v>0</v>
      </c>
      <c r="X415" s="3">
        <f t="shared" si="91"/>
        <v>127.7071</v>
      </c>
      <c r="Y415" s="4">
        <f t="shared" si="92"/>
        <v>0.01</v>
      </c>
      <c r="Z415" s="4">
        <f t="shared" si="93"/>
        <v>1.1957255281820084E-6</v>
      </c>
      <c r="AA415" s="8">
        <f t="shared" si="94"/>
        <v>4.5437570070916318E-3</v>
      </c>
      <c r="AB415">
        <v>1</v>
      </c>
      <c r="AC415" s="7">
        <f t="shared" si="95"/>
        <v>1750.2165680000001</v>
      </c>
      <c r="AD415" s="7">
        <f t="shared" si="96"/>
        <v>0.20927786302047022</v>
      </c>
      <c r="AE415" s="7">
        <f t="shared" si="97"/>
        <v>1.5270263960009257E-2</v>
      </c>
      <c r="AF415" s="4">
        <f t="shared" si="98"/>
        <v>1.7583057400918157E-5</v>
      </c>
    </row>
    <row r="416" spans="1:32" x14ac:dyDescent="0.25">
      <c r="A416">
        <v>53</v>
      </c>
      <c r="B416" s="7">
        <v>14410.72</v>
      </c>
      <c r="C416">
        <v>16</v>
      </c>
      <c r="D416" t="s">
        <v>14</v>
      </c>
      <c r="E416" s="4">
        <v>0.01</v>
      </c>
      <c r="F416" s="3">
        <v>0</v>
      </c>
      <c r="G416" s="3">
        <v>0</v>
      </c>
      <c r="H416" s="3">
        <v>0</v>
      </c>
      <c r="I416" s="4">
        <v>0</v>
      </c>
      <c r="J416" s="3">
        <v>0</v>
      </c>
      <c r="K416" s="4">
        <v>0</v>
      </c>
      <c r="L416" s="3">
        <v>0</v>
      </c>
      <c r="M416" s="4">
        <v>0</v>
      </c>
      <c r="N416" s="3">
        <v>0</v>
      </c>
      <c r="O416" s="4">
        <v>0</v>
      </c>
      <c r="P416" s="3">
        <v>0</v>
      </c>
      <c r="Q416" s="4">
        <v>0</v>
      </c>
      <c r="R416" s="7">
        <f t="shared" si="85"/>
        <v>144.10720000000001</v>
      </c>
      <c r="S416" s="7">
        <f t="shared" si="86"/>
        <v>0</v>
      </c>
      <c r="T416" s="7">
        <f t="shared" si="87"/>
        <v>0</v>
      </c>
      <c r="U416" s="7">
        <f t="shared" si="88"/>
        <v>0</v>
      </c>
      <c r="V416" s="7">
        <f t="shared" si="89"/>
        <v>0</v>
      </c>
      <c r="W416" s="7">
        <f t="shared" si="90"/>
        <v>0</v>
      </c>
      <c r="X416" s="3">
        <f t="shared" si="91"/>
        <v>144.10720000000001</v>
      </c>
      <c r="Y416" s="4">
        <f t="shared" si="92"/>
        <v>0.01</v>
      </c>
      <c r="Z416" s="4">
        <f t="shared" si="93"/>
        <v>1.3492801718528598E-6</v>
      </c>
      <c r="AA416" s="8">
        <f t="shared" si="94"/>
        <v>2.1588482749645755E-3</v>
      </c>
      <c r="AB416">
        <v>1</v>
      </c>
      <c r="AC416" s="7">
        <f t="shared" si="95"/>
        <v>1511.5285759999999</v>
      </c>
      <c r="AD416" s="7">
        <f t="shared" si="96"/>
        <v>0.20394755367857881</v>
      </c>
      <c r="AE416" s="7">
        <f t="shared" si="97"/>
        <v>1.9444098758123442E-2</v>
      </c>
      <c r="AF416" s="4">
        <f t="shared" si="98"/>
        <v>1.5501768991188662E-5</v>
      </c>
    </row>
    <row r="417" spans="1:32" x14ac:dyDescent="0.25">
      <c r="A417">
        <v>54</v>
      </c>
      <c r="B417" s="7">
        <v>14862.82</v>
      </c>
      <c r="C417">
        <v>2</v>
      </c>
      <c r="D417" t="s">
        <v>14</v>
      </c>
      <c r="E417" s="4">
        <v>0.01</v>
      </c>
      <c r="F417" s="3">
        <v>0</v>
      </c>
      <c r="G417" s="3">
        <v>0</v>
      </c>
      <c r="H417" s="3">
        <v>0</v>
      </c>
      <c r="I417" s="4">
        <v>0</v>
      </c>
      <c r="J417" s="3">
        <v>0</v>
      </c>
      <c r="K417" s="4">
        <v>0</v>
      </c>
      <c r="L417" s="3">
        <v>0</v>
      </c>
      <c r="M417" s="4">
        <v>0</v>
      </c>
      <c r="N417" s="3">
        <v>0</v>
      </c>
      <c r="O417" s="4">
        <v>0</v>
      </c>
      <c r="P417" s="3">
        <v>0</v>
      </c>
      <c r="Q417" s="4">
        <v>0</v>
      </c>
      <c r="R417" s="7">
        <f t="shared" si="85"/>
        <v>148.62819999999999</v>
      </c>
      <c r="S417" s="7">
        <f t="shared" si="86"/>
        <v>0</v>
      </c>
      <c r="T417" s="7">
        <f t="shared" si="87"/>
        <v>0</v>
      </c>
      <c r="U417" s="7">
        <f t="shared" si="88"/>
        <v>0</v>
      </c>
      <c r="V417" s="7">
        <f t="shared" si="89"/>
        <v>0</v>
      </c>
      <c r="W417" s="7">
        <f t="shared" si="90"/>
        <v>0</v>
      </c>
      <c r="X417" s="3">
        <f t="shared" si="91"/>
        <v>148.62819999999999</v>
      </c>
      <c r="Y417" s="4">
        <f t="shared" si="92"/>
        <v>0.01</v>
      </c>
      <c r="Z417" s="4">
        <f t="shared" si="93"/>
        <v>1.3916104347193005E-6</v>
      </c>
      <c r="AA417" s="8">
        <f t="shared" si="94"/>
        <v>2.7832208694386011E-4</v>
      </c>
      <c r="AB417">
        <v>1</v>
      </c>
      <c r="AC417" s="7">
        <f t="shared" si="95"/>
        <v>1511.8902559999999</v>
      </c>
      <c r="AD417" s="7">
        <f t="shared" si="96"/>
        <v>0.21039622564000343</v>
      </c>
      <c r="AE417" s="7">
        <f t="shared" si="97"/>
        <v>2.0683255401354714E-2</v>
      </c>
      <c r="AF417" s="4">
        <f t="shared" si="98"/>
        <v>1.5547485675084417E-5</v>
      </c>
    </row>
    <row r="418" spans="1:32" x14ac:dyDescent="0.25">
      <c r="A418">
        <v>63</v>
      </c>
      <c r="B418" s="7">
        <v>19010.37</v>
      </c>
      <c r="C418">
        <v>33</v>
      </c>
      <c r="D418" t="s">
        <v>14</v>
      </c>
      <c r="E418" s="4">
        <v>0.01</v>
      </c>
      <c r="F418" s="3">
        <v>0</v>
      </c>
      <c r="G418" s="3">
        <v>0</v>
      </c>
      <c r="H418" s="3">
        <v>0</v>
      </c>
      <c r="I418" s="4">
        <v>0</v>
      </c>
      <c r="J418" s="3">
        <v>0</v>
      </c>
      <c r="K418" s="4">
        <v>0</v>
      </c>
      <c r="L418" s="3">
        <v>0</v>
      </c>
      <c r="M418" s="4">
        <v>0</v>
      </c>
      <c r="N418" s="3">
        <v>0</v>
      </c>
      <c r="O418" s="4">
        <v>0</v>
      </c>
      <c r="P418" s="3">
        <v>0</v>
      </c>
      <c r="Q418" s="4">
        <v>0</v>
      </c>
      <c r="R418" s="7">
        <f t="shared" si="85"/>
        <v>190.1037</v>
      </c>
      <c r="S418" s="7">
        <f t="shared" si="86"/>
        <v>0</v>
      </c>
      <c r="T418" s="7">
        <f t="shared" si="87"/>
        <v>0</v>
      </c>
      <c r="U418" s="7">
        <f t="shared" si="88"/>
        <v>0</v>
      </c>
      <c r="V418" s="7">
        <f t="shared" si="89"/>
        <v>0</v>
      </c>
      <c r="W418" s="7">
        <f t="shared" si="90"/>
        <v>0</v>
      </c>
      <c r="X418" s="3">
        <f t="shared" si="91"/>
        <v>190.1037</v>
      </c>
      <c r="Y418" s="4">
        <f t="shared" si="92"/>
        <v>0.01</v>
      </c>
      <c r="Z418" s="4">
        <f t="shared" si="93"/>
        <v>1.7799468243492655E-6</v>
      </c>
      <c r="AA418" s="8">
        <f t="shared" si="94"/>
        <v>5.8738245203525758E-3</v>
      </c>
      <c r="AB418">
        <v>1</v>
      </c>
      <c r="AC418" s="7">
        <f t="shared" si="95"/>
        <v>1605.208296</v>
      </c>
      <c r="AD418" s="7">
        <f t="shared" si="96"/>
        <v>0.28571854088842957</v>
      </c>
      <c r="AE418" s="7">
        <f t="shared" si="97"/>
        <v>3.3837447711204546E-2</v>
      </c>
      <c r="AF418" s="4">
        <f t="shared" si="98"/>
        <v>1.6809561760220035E-5</v>
      </c>
    </row>
    <row r="419" spans="1:32" x14ac:dyDescent="0.25">
      <c r="A419">
        <v>70</v>
      </c>
      <c r="B419" s="7">
        <v>21700.68</v>
      </c>
      <c r="C419">
        <v>3</v>
      </c>
      <c r="D419" t="s">
        <v>14</v>
      </c>
      <c r="E419" s="4">
        <v>0.01</v>
      </c>
      <c r="F419" s="3">
        <v>0</v>
      </c>
      <c r="G419" s="3">
        <v>0</v>
      </c>
      <c r="H419" s="3">
        <v>0</v>
      </c>
      <c r="I419" s="4">
        <v>0</v>
      </c>
      <c r="J419" s="3">
        <v>0</v>
      </c>
      <c r="K419" s="4">
        <v>0</v>
      </c>
      <c r="L419" s="3">
        <v>0</v>
      </c>
      <c r="M419" s="4">
        <v>0</v>
      </c>
      <c r="N419" s="3">
        <v>0</v>
      </c>
      <c r="O419" s="4">
        <v>0</v>
      </c>
      <c r="P419" s="3">
        <v>0</v>
      </c>
      <c r="Q419" s="4">
        <v>0</v>
      </c>
      <c r="R419" s="7">
        <f t="shared" si="85"/>
        <v>217.0068</v>
      </c>
      <c r="S419" s="7">
        <f t="shared" si="86"/>
        <v>0</v>
      </c>
      <c r="T419" s="7">
        <f t="shared" si="87"/>
        <v>0</v>
      </c>
      <c r="U419" s="7">
        <f t="shared" si="88"/>
        <v>0</v>
      </c>
      <c r="V419" s="7">
        <f t="shared" si="89"/>
        <v>0</v>
      </c>
      <c r="W419" s="7">
        <f t="shared" si="90"/>
        <v>0</v>
      </c>
      <c r="X419" s="3">
        <f t="shared" si="91"/>
        <v>217.0068</v>
      </c>
      <c r="Y419" s="4">
        <f t="shared" si="92"/>
        <v>0.01</v>
      </c>
      <c r="Z419" s="4">
        <f t="shared" si="93"/>
        <v>2.0318413819520412E-6</v>
      </c>
      <c r="AA419" s="8">
        <f t="shared" si="94"/>
        <v>6.0955241458561234E-4</v>
      </c>
      <c r="AB419">
        <v>1</v>
      </c>
      <c r="AC419" s="7">
        <f t="shared" si="95"/>
        <v>1517.3605439999999</v>
      </c>
      <c r="AD419" s="7">
        <f t="shared" si="96"/>
        <v>0.30830359446404609</v>
      </c>
      <c r="AE419" s="7">
        <f t="shared" si="97"/>
        <v>4.4092339640499016E-2</v>
      </c>
      <c r="AF419" s="4">
        <f t="shared" si="98"/>
        <v>1.6238935098095777E-5</v>
      </c>
    </row>
    <row r="420" spans="1:32" x14ac:dyDescent="0.25">
      <c r="A420">
        <v>72</v>
      </c>
      <c r="B420" s="7">
        <v>22686.14</v>
      </c>
      <c r="C420">
        <v>2</v>
      </c>
      <c r="D420" t="s">
        <v>14</v>
      </c>
      <c r="E420" s="4">
        <v>0.01</v>
      </c>
      <c r="F420" s="3">
        <v>0</v>
      </c>
      <c r="G420" s="3">
        <v>0</v>
      </c>
      <c r="H420" s="3">
        <v>0</v>
      </c>
      <c r="I420" s="4">
        <v>0</v>
      </c>
      <c r="J420" s="3">
        <v>0</v>
      </c>
      <c r="K420" s="4">
        <v>0</v>
      </c>
      <c r="L420" s="3">
        <v>0</v>
      </c>
      <c r="M420" s="4">
        <v>0</v>
      </c>
      <c r="N420" s="3">
        <v>0</v>
      </c>
      <c r="O420" s="4">
        <v>0</v>
      </c>
      <c r="P420" s="3">
        <v>0</v>
      </c>
      <c r="Q420" s="4">
        <v>0</v>
      </c>
      <c r="R420" s="7">
        <f t="shared" si="85"/>
        <v>226.8614</v>
      </c>
      <c r="S420" s="7">
        <f t="shared" si="86"/>
        <v>0</v>
      </c>
      <c r="T420" s="7">
        <f t="shared" si="87"/>
        <v>0</v>
      </c>
      <c r="U420" s="7">
        <f t="shared" si="88"/>
        <v>0</v>
      </c>
      <c r="V420" s="7">
        <f t="shared" si="89"/>
        <v>0</v>
      </c>
      <c r="W420" s="7">
        <f t="shared" si="90"/>
        <v>0</v>
      </c>
      <c r="X420" s="3">
        <f t="shared" si="91"/>
        <v>226.8614</v>
      </c>
      <c r="Y420" s="4">
        <f t="shared" si="92"/>
        <v>0.01</v>
      </c>
      <c r="Z420" s="4">
        <f t="shared" si="93"/>
        <v>2.1241103066243764E-6</v>
      </c>
      <c r="AA420" s="8">
        <f t="shared" si="94"/>
        <v>4.2482206132487529E-4</v>
      </c>
      <c r="AB420">
        <v>1</v>
      </c>
      <c r="AC420" s="7">
        <f t="shared" si="95"/>
        <v>1518.1489120000001</v>
      </c>
      <c r="AD420" s="7">
        <f t="shared" si="96"/>
        <v>0.32247157509697838</v>
      </c>
      <c r="AE420" s="7">
        <f t="shared" si="97"/>
        <v>4.8187863791523532E-2</v>
      </c>
      <c r="AF420" s="4">
        <f t="shared" si="98"/>
        <v>1.6338585536741901E-5</v>
      </c>
    </row>
    <row r="421" spans="1:32" x14ac:dyDescent="0.25">
      <c r="A421">
        <v>81</v>
      </c>
      <c r="B421" s="7">
        <v>26377.98</v>
      </c>
      <c r="C421">
        <v>4</v>
      </c>
      <c r="D421" t="s">
        <v>14</v>
      </c>
      <c r="E421" s="4">
        <v>0.01</v>
      </c>
      <c r="F421" s="3">
        <v>0</v>
      </c>
      <c r="G421" s="3">
        <v>0</v>
      </c>
      <c r="H421" s="3">
        <v>0</v>
      </c>
      <c r="I421" s="4">
        <v>0</v>
      </c>
      <c r="J421" s="3">
        <v>0</v>
      </c>
      <c r="K421" s="4">
        <v>0</v>
      </c>
      <c r="L421" s="3">
        <v>0</v>
      </c>
      <c r="M421" s="4">
        <v>0</v>
      </c>
      <c r="N421" s="3">
        <v>0</v>
      </c>
      <c r="O421" s="4">
        <v>0</v>
      </c>
      <c r="P421" s="3">
        <v>0</v>
      </c>
      <c r="Q421" s="4">
        <v>0</v>
      </c>
      <c r="R421" s="7">
        <f t="shared" si="85"/>
        <v>263.77980000000002</v>
      </c>
      <c r="S421" s="7">
        <f t="shared" si="86"/>
        <v>0</v>
      </c>
      <c r="T421" s="7">
        <f t="shared" si="87"/>
        <v>0</v>
      </c>
      <c r="U421" s="7">
        <f t="shared" si="88"/>
        <v>0</v>
      </c>
      <c r="V421" s="7">
        <f t="shared" si="89"/>
        <v>0</v>
      </c>
      <c r="W421" s="7">
        <f t="shared" si="90"/>
        <v>0</v>
      </c>
      <c r="X421" s="3">
        <f t="shared" si="91"/>
        <v>263.77980000000002</v>
      </c>
      <c r="Y421" s="4">
        <f t="shared" si="92"/>
        <v>0.01</v>
      </c>
      <c r="Z421" s="4">
        <f t="shared" si="93"/>
        <v>2.4697784279710727E-6</v>
      </c>
      <c r="AA421" s="8">
        <f t="shared" si="94"/>
        <v>9.8791137118842912E-4</v>
      </c>
      <c r="AB421">
        <v>1</v>
      </c>
      <c r="AC421" s="7">
        <f t="shared" si="95"/>
        <v>1521.102384</v>
      </c>
      <c r="AD421" s="7">
        <f t="shared" si="96"/>
        <v>0.37567858547385713</v>
      </c>
      <c r="AE421" s="7">
        <f t="shared" si="97"/>
        <v>6.5147765977452407E-2</v>
      </c>
      <c r="AF421" s="4">
        <f t="shared" si="98"/>
        <v>1.6711907107796334E-5</v>
      </c>
    </row>
    <row r="422" spans="1:32" x14ac:dyDescent="0.25">
      <c r="A422">
        <v>92</v>
      </c>
      <c r="B422" s="7">
        <v>31928.52</v>
      </c>
      <c r="C422">
        <v>26</v>
      </c>
      <c r="D422" t="s">
        <v>14</v>
      </c>
      <c r="E422" s="4">
        <v>0.01</v>
      </c>
      <c r="F422" s="3">
        <v>0</v>
      </c>
      <c r="G422" s="3">
        <v>0</v>
      </c>
      <c r="H422" s="3">
        <v>0</v>
      </c>
      <c r="I422" s="4">
        <v>0</v>
      </c>
      <c r="J422" s="3">
        <v>0</v>
      </c>
      <c r="K422" s="4">
        <v>0</v>
      </c>
      <c r="L422" s="3">
        <v>0</v>
      </c>
      <c r="M422" s="4">
        <v>0</v>
      </c>
      <c r="N422" s="3">
        <v>0</v>
      </c>
      <c r="O422" s="4">
        <v>0</v>
      </c>
      <c r="P422" s="3">
        <v>0</v>
      </c>
      <c r="Q422" s="4">
        <v>0</v>
      </c>
      <c r="R422" s="7">
        <f t="shared" si="85"/>
        <v>319.28520000000003</v>
      </c>
      <c r="S422" s="7">
        <f t="shared" si="86"/>
        <v>0</v>
      </c>
      <c r="T422" s="7">
        <f t="shared" si="87"/>
        <v>0</v>
      </c>
      <c r="U422" s="7">
        <f t="shared" si="88"/>
        <v>0</v>
      </c>
      <c r="V422" s="7">
        <f t="shared" si="89"/>
        <v>0</v>
      </c>
      <c r="W422" s="7">
        <f t="shared" si="90"/>
        <v>0</v>
      </c>
      <c r="X422" s="3">
        <f t="shared" si="91"/>
        <v>319.28520000000003</v>
      </c>
      <c r="Y422" s="4">
        <f t="shared" si="92"/>
        <v>0.01</v>
      </c>
      <c r="Z422" s="4">
        <f t="shared" si="93"/>
        <v>2.989477205344873E-6</v>
      </c>
      <c r="AA422" s="8">
        <f t="shared" si="94"/>
        <v>7.7726407338966699E-3</v>
      </c>
      <c r="AB422">
        <v>1</v>
      </c>
      <c r="AC422" s="7">
        <f t="shared" si="95"/>
        <v>1525.5428159999999</v>
      </c>
      <c r="AD422" s="7">
        <f t="shared" si="96"/>
        <v>0.45605754742096277</v>
      </c>
      <c r="AE422" s="7">
        <f t="shared" si="97"/>
        <v>9.5449582740397901E-2</v>
      </c>
      <c r="AF422" s="4">
        <f t="shared" si="98"/>
        <v>1.7273181787360036E-5</v>
      </c>
    </row>
    <row r="423" spans="1:32" x14ac:dyDescent="0.25">
      <c r="A423">
        <v>93</v>
      </c>
      <c r="B423" s="7">
        <v>32412</v>
      </c>
      <c r="C423">
        <v>22</v>
      </c>
      <c r="D423" t="s">
        <v>14</v>
      </c>
      <c r="E423" s="4">
        <v>0.01</v>
      </c>
      <c r="F423" s="3">
        <v>0</v>
      </c>
      <c r="G423" s="3">
        <v>0</v>
      </c>
      <c r="H423" s="3">
        <v>0</v>
      </c>
      <c r="I423" s="4">
        <v>0</v>
      </c>
      <c r="J423" s="3">
        <v>0</v>
      </c>
      <c r="K423" s="4">
        <v>0</v>
      </c>
      <c r="L423" s="3">
        <v>0</v>
      </c>
      <c r="M423" s="4">
        <v>0</v>
      </c>
      <c r="N423" s="3">
        <v>0</v>
      </c>
      <c r="O423" s="4">
        <v>0</v>
      </c>
      <c r="P423" s="3">
        <v>0</v>
      </c>
      <c r="Q423" s="4">
        <v>0</v>
      </c>
      <c r="R423" s="7">
        <f t="shared" si="85"/>
        <v>324.12</v>
      </c>
      <c r="S423" s="7">
        <f t="shared" si="86"/>
        <v>0</v>
      </c>
      <c r="T423" s="7">
        <f t="shared" si="87"/>
        <v>0</v>
      </c>
      <c r="U423" s="7">
        <f t="shared" si="88"/>
        <v>0</v>
      </c>
      <c r="V423" s="7">
        <f t="shared" si="89"/>
        <v>0</v>
      </c>
      <c r="W423" s="7">
        <f t="shared" si="90"/>
        <v>0</v>
      </c>
      <c r="X423" s="3">
        <f t="shared" si="91"/>
        <v>324.12</v>
      </c>
      <c r="Y423" s="4">
        <f t="shared" si="92"/>
        <v>0.01</v>
      </c>
      <c r="Z423" s="4">
        <f t="shared" si="93"/>
        <v>3.034745587319363E-6</v>
      </c>
      <c r="AA423" s="8">
        <f t="shared" si="94"/>
        <v>6.6764402921025987E-3</v>
      </c>
      <c r="AB423">
        <v>1</v>
      </c>
      <c r="AC423" s="7">
        <f t="shared" si="95"/>
        <v>1525.9295999999999</v>
      </c>
      <c r="AD423" s="7">
        <f t="shared" si="96"/>
        <v>0.46308081201600004</v>
      </c>
      <c r="AE423" s="7">
        <f t="shared" si="97"/>
        <v>9.8362173976195191E-2</v>
      </c>
      <c r="AF423" s="4">
        <f t="shared" si="98"/>
        <v>1.7322071639892482E-5</v>
      </c>
    </row>
    <row r="424" spans="1:32" x14ac:dyDescent="0.25">
      <c r="A424">
        <v>94</v>
      </c>
      <c r="B424" s="7">
        <v>33352.449999999997</v>
      </c>
      <c r="C424">
        <v>1</v>
      </c>
      <c r="D424" t="s">
        <v>14</v>
      </c>
      <c r="E424" s="4">
        <v>0.01</v>
      </c>
      <c r="F424" s="3">
        <v>0</v>
      </c>
      <c r="G424" s="3">
        <v>0</v>
      </c>
      <c r="H424" s="3">
        <v>0</v>
      </c>
      <c r="I424" s="4">
        <v>0</v>
      </c>
      <c r="J424" s="3">
        <v>0</v>
      </c>
      <c r="K424" s="4">
        <v>0</v>
      </c>
      <c r="L424" s="3">
        <v>0</v>
      </c>
      <c r="M424" s="4">
        <v>0</v>
      </c>
      <c r="N424" s="3">
        <v>0</v>
      </c>
      <c r="O424" s="4">
        <v>0</v>
      </c>
      <c r="P424" s="3">
        <v>0</v>
      </c>
      <c r="Q424" s="4">
        <v>0</v>
      </c>
      <c r="R424" s="7">
        <f t="shared" si="85"/>
        <v>333.52449999999999</v>
      </c>
      <c r="S424" s="7">
        <f t="shared" si="86"/>
        <v>0</v>
      </c>
      <c r="T424" s="7">
        <f t="shared" si="87"/>
        <v>0</v>
      </c>
      <c r="U424" s="7">
        <f t="shared" si="88"/>
        <v>0</v>
      </c>
      <c r="V424" s="7">
        <f t="shared" si="89"/>
        <v>0</v>
      </c>
      <c r="W424" s="7">
        <f t="shared" si="90"/>
        <v>0</v>
      </c>
      <c r="X424" s="3">
        <f t="shared" si="91"/>
        <v>333.52449999999999</v>
      </c>
      <c r="Y424" s="4">
        <f t="shared" si="92"/>
        <v>0.01</v>
      </c>
      <c r="Z424" s="4">
        <f t="shared" si="93"/>
        <v>3.1228002117669286E-6</v>
      </c>
      <c r="AA424" s="8">
        <f t="shared" si="94"/>
        <v>3.1228002117669284E-4</v>
      </c>
      <c r="AB424">
        <v>1</v>
      </c>
      <c r="AC424" s="7">
        <f t="shared" si="95"/>
        <v>1526.6819599999999</v>
      </c>
      <c r="AD424" s="7">
        <f t="shared" si="96"/>
        <v>0.47675227479887489</v>
      </c>
      <c r="AE424" s="7">
        <f t="shared" si="97"/>
        <v>0.10415303792294589</v>
      </c>
      <c r="AF424" s="4">
        <f t="shared" si="98"/>
        <v>1.7417170634295857E-5</v>
      </c>
    </row>
    <row r="425" spans="1:32" x14ac:dyDescent="0.25">
      <c r="A425">
        <v>96</v>
      </c>
      <c r="B425" s="7">
        <v>33523.17</v>
      </c>
      <c r="C425">
        <v>7</v>
      </c>
      <c r="D425" t="s">
        <v>14</v>
      </c>
      <c r="E425" s="4">
        <v>0.01</v>
      </c>
      <c r="F425" s="3">
        <v>0</v>
      </c>
      <c r="G425" s="3">
        <v>0</v>
      </c>
      <c r="H425" s="3">
        <v>0</v>
      </c>
      <c r="I425" s="4">
        <v>0</v>
      </c>
      <c r="J425" s="3">
        <v>0</v>
      </c>
      <c r="K425" s="4">
        <v>0</v>
      </c>
      <c r="L425" s="3">
        <v>0</v>
      </c>
      <c r="M425" s="4">
        <v>0</v>
      </c>
      <c r="N425" s="3">
        <v>0</v>
      </c>
      <c r="O425" s="4">
        <v>0</v>
      </c>
      <c r="P425" s="3">
        <v>0</v>
      </c>
      <c r="Q425" s="4">
        <v>0</v>
      </c>
      <c r="R425" s="7">
        <f t="shared" si="85"/>
        <v>335.23169999999999</v>
      </c>
      <c r="S425" s="7">
        <f t="shared" si="86"/>
        <v>0</v>
      </c>
      <c r="T425" s="7">
        <f t="shared" si="87"/>
        <v>0</v>
      </c>
      <c r="U425" s="7">
        <f t="shared" si="88"/>
        <v>0</v>
      </c>
      <c r="V425" s="7">
        <f t="shared" si="89"/>
        <v>0</v>
      </c>
      <c r="W425" s="7">
        <f t="shared" si="90"/>
        <v>0</v>
      </c>
      <c r="X425" s="3">
        <f t="shared" si="91"/>
        <v>335.23169999999999</v>
      </c>
      <c r="Y425" s="4">
        <f t="shared" si="92"/>
        <v>0.01</v>
      </c>
      <c r="Z425" s="4">
        <f t="shared" si="93"/>
        <v>3.1387847781826745E-6</v>
      </c>
      <c r="AA425" s="8">
        <f t="shared" si="94"/>
        <v>2.1971493447278719E-3</v>
      </c>
      <c r="AB425">
        <v>1</v>
      </c>
      <c r="AC425" s="7">
        <f t="shared" si="95"/>
        <v>1526.818536</v>
      </c>
      <c r="AD425" s="7">
        <f t="shared" si="96"/>
        <v>0.47923547798439559</v>
      </c>
      <c r="AE425" s="7">
        <f t="shared" si="97"/>
        <v>0.10522201571243009</v>
      </c>
      <c r="AF425" s="4">
        <f t="shared" si="98"/>
        <v>1.7434433966024865E-5</v>
      </c>
    </row>
    <row r="426" spans="1:32" x14ac:dyDescent="0.25">
      <c r="A426">
        <v>98</v>
      </c>
      <c r="B426" s="7">
        <v>34275.550000000003</v>
      </c>
      <c r="C426">
        <v>38</v>
      </c>
      <c r="D426" t="s">
        <v>17</v>
      </c>
      <c r="E426" s="4">
        <v>0</v>
      </c>
      <c r="F426" s="3">
        <v>0</v>
      </c>
      <c r="G426" s="3">
        <v>0</v>
      </c>
      <c r="H426" s="3">
        <v>500000</v>
      </c>
      <c r="I426" s="4">
        <v>0.01</v>
      </c>
      <c r="J426" s="3">
        <v>1000000</v>
      </c>
      <c r="K426" s="4">
        <v>7.0000000000000001E-3</v>
      </c>
      <c r="L426" s="3">
        <v>2000000</v>
      </c>
      <c r="M426" s="4">
        <v>5.0000000000000001E-3</v>
      </c>
      <c r="N426" s="3">
        <v>4000000</v>
      </c>
      <c r="O426" s="4">
        <v>5.0000000000000001E-3</v>
      </c>
      <c r="P426" s="3">
        <v>8000000</v>
      </c>
      <c r="Q426" s="4">
        <v>5.0000000000000001E-3</v>
      </c>
      <c r="R426" s="7">
        <f t="shared" si="85"/>
        <v>0</v>
      </c>
      <c r="S426" s="7">
        <f t="shared" si="86"/>
        <v>342.75550000000004</v>
      </c>
      <c r="T426" s="7">
        <f t="shared" si="87"/>
        <v>0</v>
      </c>
      <c r="U426" s="7">
        <f t="shared" si="88"/>
        <v>0</v>
      </c>
      <c r="V426" s="7">
        <f t="shared" si="89"/>
        <v>0</v>
      </c>
      <c r="W426" s="7">
        <f t="shared" si="90"/>
        <v>0</v>
      </c>
      <c r="X426" s="3">
        <f t="shared" si="91"/>
        <v>342.75550000000004</v>
      </c>
      <c r="Y426" s="4">
        <f t="shared" si="92"/>
        <v>0.01</v>
      </c>
      <c r="Z426" s="4">
        <f t="shared" si="93"/>
        <v>3.2092303503469149E-6</v>
      </c>
      <c r="AA426" s="8">
        <f t="shared" si="94"/>
        <v>1.2195075331318276E-2</v>
      </c>
      <c r="AB426">
        <v>1</v>
      </c>
      <c r="AC426" s="7">
        <f t="shared" si="95"/>
        <v>1767.4204400000001</v>
      </c>
      <c r="AD426" s="7">
        <f t="shared" si="96"/>
        <v>0.56720593178714984</v>
      </c>
      <c r="AE426" s="7">
        <f t="shared" si="97"/>
        <v>0.10999813533483321</v>
      </c>
      <c r="AF426" s="4">
        <f t="shared" si="98"/>
        <v>1.9757642608856255E-5</v>
      </c>
    </row>
    <row r="427" spans="1:32" x14ac:dyDescent="0.25">
      <c r="A427">
        <v>108</v>
      </c>
      <c r="B427" s="7">
        <v>39063.15</v>
      </c>
      <c r="C427">
        <v>6</v>
      </c>
      <c r="D427" t="s">
        <v>14</v>
      </c>
      <c r="E427" s="4">
        <v>0.01</v>
      </c>
      <c r="F427" s="3">
        <v>0</v>
      </c>
      <c r="G427" s="3">
        <v>0</v>
      </c>
      <c r="H427" s="3">
        <v>0</v>
      </c>
      <c r="I427" s="4">
        <v>0</v>
      </c>
      <c r="J427" s="3">
        <v>0</v>
      </c>
      <c r="K427" s="4">
        <v>0</v>
      </c>
      <c r="L427" s="3">
        <v>0</v>
      </c>
      <c r="M427" s="4">
        <v>0</v>
      </c>
      <c r="N427" s="3">
        <v>0</v>
      </c>
      <c r="O427" s="4">
        <v>0</v>
      </c>
      <c r="P427" s="3">
        <v>0</v>
      </c>
      <c r="Q427" s="4">
        <v>0</v>
      </c>
      <c r="R427" s="7">
        <f t="shared" si="85"/>
        <v>390.63150000000002</v>
      </c>
      <c r="S427" s="7">
        <f t="shared" si="86"/>
        <v>0</v>
      </c>
      <c r="T427" s="7">
        <f t="shared" si="87"/>
        <v>0</v>
      </c>
      <c r="U427" s="7">
        <f t="shared" si="88"/>
        <v>0</v>
      </c>
      <c r="V427" s="7">
        <f t="shared" si="89"/>
        <v>0</v>
      </c>
      <c r="W427" s="7">
        <f t="shared" si="90"/>
        <v>0</v>
      </c>
      <c r="X427" s="3">
        <f t="shared" si="91"/>
        <v>390.63150000000002</v>
      </c>
      <c r="Y427" s="4">
        <f t="shared" si="92"/>
        <v>0.01</v>
      </c>
      <c r="Z427" s="4">
        <f t="shared" si="93"/>
        <v>3.6574948194895216E-6</v>
      </c>
      <c r="AA427" s="8">
        <f t="shared" si="94"/>
        <v>2.194496891693713E-3</v>
      </c>
      <c r="AB427">
        <v>1</v>
      </c>
      <c r="AC427" s="7">
        <f t="shared" si="95"/>
        <v>1531.2505200000001</v>
      </c>
      <c r="AD427" s="7">
        <f t="shared" si="96"/>
        <v>0.56005408442406368</v>
      </c>
      <c r="AE427" s="7">
        <f t="shared" si="97"/>
        <v>0.14287326875794212</v>
      </c>
      <c r="AF427" s="4">
        <f t="shared" si="98"/>
        <v>1.7994640810636258E-5</v>
      </c>
    </row>
    <row r="428" spans="1:32" x14ac:dyDescent="0.25">
      <c r="A428">
        <v>116</v>
      </c>
      <c r="B428" s="7">
        <v>43531.72</v>
      </c>
      <c r="C428">
        <v>5</v>
      </c>
      <c r="D428" t="s">
        <v>17</v>
      </c>
      <c r="E428" s="4">
        <v>0</v>
      </c>
      <c r="F428" s="3">
        <v>0</v>
      </c>
      <c r="G428" s="3">
        <v>0</v>
      </c>
      <c r="H428" s="3">
        <v>300000</v>
      </c>
      <c r="I428" s="4">
        <v>0.01</v>
      </c>
      <c r="J428" s="3">
        <v>600000</v>
      </c>
      <c r="K428" s="4">
        <v>7.4999999999999997E-3</v>
      </c>
      <c r="L428" s="3">
        <v>1000000</v>
      </c>
      <c r="M428" s="4">
        <v>6.0000000000000001E-3</v>
      </c>
      <c r="N428" s="3">
        <v>2400000</v>
      </c>
      <c r="O428" s="4">
        <v>6.0000000000000001E-3</v>
      </c>
      <c r="P428" s="3">
        <v>4800000</v>
      </c>
      <c r="Q428" s="4">
        <v>6.0000000000000001E-3</v>
      </c>
      <c r="R428" s="7">
        <f t="shared" si="85"/>
        <v>0</v>
      </c>
      <c r="S428" s="7">
        <f t="shared" si="86"/>
        <v>435.31720000000001</v>
      </c>
      <c r="T428" s="7">
        <f t="shared" si="87"/>
        <v>0</v>
      </c>
      <c r="U428" s="7">
        <f t="shared" si="88"/>
        <v>0</v>
      </c>
      <c r="V428" s="7">
        <f t="shared" si="89"/>
        <v>0</v>
      </c>
      <c r="W428" s="7">
        <f t="shared" si="90"/>
        <v>0</v>
      </c>
      <c r="X428" s="3">
        <f t="shared" si="91"/>
        <v>435.31720000000001</v>
      </c>
      <c r="Y428" s="4">
        <f t="shared" si="92"/>
        <v>0.01</v>
      </c>
      <c r="Z428" s="4">
        <f t="shared" si="93"/>
        <v>4.0758884110336312E-6</v>
      </c>
      <c r="AA428" s="8">
        <f t="shared" si="94"/>
        <v>2.0379442055168157E-3</v>
      </c>
      <c r="AB428">
        <v>1</v>
      </c>
      <c r="AC428" s="7">
        <f t="shared" si="95"/>
        <v>1534.825376</v>
      </c>
      <c r="AD428" s="7">
        <f t="shared" si="96"/>
        <v>0.62557769629987359</v>
      </c>
      <c r="AE428" s="7">
        <f t="shared" si="97"/>
        <v>0.17743043306036096</v>
      </c>
      <c r="AF428" s="4">
        <f t="shared" si="98"/>
        <v>1.8446505889503895E-5</v>
      </c>
    </row>
    <row r="429" spans="1:32" x14ac:dyDescent="0.25">
      <c r="A429">
        <v>119</v>
      </c>
      <c r="B429" s="7">
        <v>46319.48</v>
      </c>
      <c r="C429">
        <v>3</v>
      </c>
      <c r="D429" t="s">
        <v>14</v>
      </c>
      <c r="E429" s="4">
        <v>0.01</v>
      </c>
      <c r="F429" s="3">
        <v>0</v>
      </c>
      <c r="G429" s="3">
        <v>0</v>
      </c>
      <c r="H429" s="3">
        <v>0</v>
      </c>
      <c r="I429" s="4">
        <v>0</v>
      </c>
      <c r="J429" s="3">
        <v>0</v>
      </c>
      <c r="K429" s="4">
        <v>0</v>
      </c>
      <c r="L429" s="3">
        <v>0</v>
      </c>
      <c r="M429" s="4">
        <v>0</v>
      </c>
      <c r="N429" s="3">
        <v>0</v>
      </c>
      <c r="O429" s="4">
        <v>0</v>
      </c>
      <c r="P429" s="3">
        <v>0</v>
      </c>
      <c r="Q429" s="4">
        <v>0</v>
      </c>
      <c r="R429" s="7">
        <f t="shared" si="85"/>
        <v>463.19480000000004</v>
      </c>
      <c r="S429" s="7">
        <f t="shared" si="86"/>
        <v>0</v>
      </c>
      <c r="T429" s="7">
        <f t="shared" si="87"/>
        <v>0</v>
      </c>
      <c r="U429" s="7">
        <f t="shared" si="88"/>
        <v>0</v>
      </c>
      <c r="V429" s="7">
        <f t="shared" si="89"/>
        <v>0</v>
      </c>
      <c r="W429" s="7">
        <f t="shared" si="90"/>
        <v>0</v>
      </c>
      <c r="X429" s="3">
        <f t="shared" si="91"/>
        <v>463.19480000000004</v>
      </c>
      <c r="Y429" s="4">
        <f t="shared" si="92"/>
        <v>0.01</v>
      </c>
      <c r="Z429" s="4">
        <f t="shared" si="93"/>
        <v>4.3369072422845706E-6</v>
      </c>
      <c r="AA429" s="8">
        <f t="shared" si="94"/>
        <v>1.3010721726853711E-3</v>
      </c>
      <c r="AB429">
        <v>1</v>
      </c>
      <c r="AC429" s="7">
        <f t="shared" si="95"/>
        <v>1537.055584</v>
      </c>
      <c r="AD429" s="7">
        <f t="shared" si="96"/>
        <v>0.66660674940435394</v>
      </c>
      <c r="AE429" s="7">
        <f t="shared" si="97"/>
        <v>0.20088328827085533</v>
      </c>
      <c r="AF429" s="4">
        <f t="shared" si="98"/>
        <v>1.8728406227254909E-5</v>
      </c>
    </row>
    <row r="430" spans="1:32" x14ac:dyDescent="0.25">
      <c r="A430">
        <v>120</v>
      </c>
      <c r="B430" s="7">
        <v>46404.12</v>
      </c>
      <c r="C430">
        <v>2</v>
      </c>
      <c r="D430" t="s">
        <v>17</v>
      </c>
      <c r="E430" s="4">
        <v>0</v>
      </c>
      <c r="F430" s="3">
        <v>0</v>
      </c>
      <c r="G430" s="3">
        <v>0</v>
      </c>
      <c r="H430" s="3">
        <v>500000</v>
      </c>
      <c r="I430" s="4">
        <v>0.01</v>
      </c>
      <c r="J430" s="3">
        <v>1000000</v>
      </c>
      <c r="K430" s="4">
        <v>5.0000000000000001E-3</v>
      </c>
      <c r="L430" s="3">
        <v>10000000</v>
      </c>
      <c r="M430" s="4">
        <v>5.0000000000000001E-3</v>
      </c>
      <c r="N430" s="3">
        <v>20000000</v>
      </c>
      <c r="O430" s="4">
        <v>5.0000000000000001E-3</v>
      </c>
      <c r="P430" s="3">
        <v>30000000</v>
      </c>
      <c r="Q430" s="4">
        <v>5.0000000000000001E-3</v>
      </c>
      <c r="R430" s="7">
        <f t="shared" si="85"/>
        <v>0</v>
      </c>
      <c r="S430" s="7">
        <f t="shared" si="86"/>
        <v>464.04120000000006</v>
      </c>
      <c r="T430" s="7">
        <f t="shared" si="87"/>
        <v>0</v>
      </c>
      <c r="U430" s="7">
        <f t="shared" si="88"/>
        <v>0</v>
      </c>
      <c r="V430" s="7">
        <f t="shared" si="89"/>
        <v>0</v>
      </c>
      <c r="W430" s="7">
        <f t="shared" si="90"/>
        <v>0</v>
      </c>
      <c r="X430" s="3">
        <f t="shared" si="91"/>
        <v>464.04120000000006</v>
      </c>
      <c r="Y430" s="4">
        <f t="shared" si="92"/>
        <v>0.01</v>
      </c>
      <c r="Z430" s="4">
        <f t="shared" si="93"/>
        <v>4.3448321116696969E-6</v>
      </c>
      <c r="AA430" s="8">
        <f t="shared" si="94"/>
        <v>8.6896642233393929E-4</v>
      </c>
      <c r="AB430">
        <v>1</v>
      </c>
      <c r="AC430" s="7">
        <f t="shared" si="95"/>
        <v>1537.123296</v>
      </c>
      <c r="AD430" s="7">
        <f t="shared" si="96"/>
        <v>0.66785426560563643</v>
      </c>
      <c r="AE430" s="7">
        <f t="shared" si="97"/>
        <v>0.20161811068977403</v>
      </c>
      <c r="AF430" s="4">
        <f t="shared" si="98"/>
        <v>1.8736965086190848E-5</v>
      </c>
    </row>
    <row r="431" spans="1:32" x14ac:dyDescent="0.25">
      <c r="A431">
        <v>126</v>
      </c>
      <c r="B431" s="7">
        <v>48859.12</v>
      </c>
      <c r="C431">
        <v>3</v>
      </c>
      <c r="D431" t="s">
        <v>17</v>
      </c>
      <c r="E431" s="4">
        <v>0</v>
      </c>
      <c r="F431" s="3">
        <v>0</v>
      </c>
      <c r="G431" s="3">
        <v>0</v>
      </c>
      <c r="H431" s="3">
        <v>1500000</v>
      </c>
      <c r="I431" s="4">
        <v>0.01</v>
      </c>
      <c r="J431" s="3">
        <v>3000000</v>
      </c>
      <c r="K431" s="4">
        <v>7.4999999999999997E-3</v>
      </c>
      <c r="L431" s="3">
        <v>10000000</v>
      </c>
      <c r="M431" s="4">
        <v>5.0000000000000001E-3</v>
      </c>
      <c r="N431" s="3">
        <v>12000000</v>
      </c>
      <c r="O431" s="4">
        <v>5.0000000000000001E-3</v>
      </c>
      <c r="P431" s="3">
        <v>24000000</v>
      </c>
      <c r="Q431" s="4">
        <v>5.0000000000000001E-3</v>
      </c>
      <c r="R431" s="7">
        <f t="shared" si="85"/>
        <v>0</v>
      </c>
      <c r="S431" s="7">
        <f t="shared" si="86"/>
        <v>488.59120000000001</v>
      </c>
      <c r="T431" s="7">
        <f t="shared" si="87"/>
        <v>0</v>
      </c>
      <c r="U431" s="7">
        <f t="shared" si="88"/>
        <v>0</v>
      </c>
      <c r="V431" s="7">
        <f t="shared" si="89"/>
        <v>0</v>
      </c>
      <c r="W431" s="7">
        <f t="shared" si="90"/>
        <v>0</v>
      </c>
      <c r="X431" s="3">
        <f t="shared" si="91"/>
        <v>488.59120000000001</v>
      </c>
      <c r="Y431" s="4">
        <f t="shared" si="92"/>
        <v>0.01</v>
      </c>
      <c r="Z431" s="4">
        <f t="shared" si="93"/>
        <v>4.5746945211744798E-6</v>
      </c>
      <c r="AA431" s="8">
        <f t="shared" si="94"/>
        <v>1.372408356352344E-3</v>
      </c>
      <c r="AB431">
        <v>1</v>
      </c>
      <c r="AC431" s="7">
        <f t="shared" si="95"/>
        <v>1539.0872959999999</v>
      </c>
      <c r="AD431" s="7">
        <f t="shared" si="96"/>
        <v>0.7040854220620445</v>
      </c>
      <c r="AE431" s="7">
        <f t="shared" si="97"/>
        <v>0.22351554857340647</v>
      </c>
      <c r="AF431" s="4">
        <f t="shared" si="98"/>
        <v>1.8985216488456012E-5</v>
      </c>
    </row>
    <row r="432" spans="1:32" x14ac:dyDescent="0.25">
      <c r="A432">
        <v>127</v>
      </c>
      <c r="B432" s="7">
        <v>48866.92</v>
      </c>
      <c r="C432">
        <v>5</v>
      </c>
      <c r="D432" t="s">
        <v>14</v>
      </c>
      <c r="E432" s="4">
        <v>0.01</v>
      </c>
      <c r="F432" s="3">
        <v>0</v>
      </c>
      <c r="G432" s="3">
        <v>0</v>
      </c>
      <c r="H432" s="3">
        <v>0</v>
      </c>
      <c r="I432" s="4">
        <v>0</v>
      </c>
      <c r="J432" s="3">
        <v>0</v>
      </c>
      <c r="K432" s="4">
        <v>0</v>
      </c>
      <c r="L432" s="3">
        <v>0</v>
      </c>
      <c r="M432" s="4">
        <v>0</v>
      </c>
      <c r="N432" s="3">
        <v>0</v>
      </c>
      <c r="O432" s="4">
        <v>0</v>
      </c>
      <c r="P432" s="3">
        <v>0</v>
      </c>
      <c r="Q432" s="4">
        <v>0</v>
      </c>
      <c r="R432" s="7">
        <f t="shared" si="85"/>
        <v>488.66919999999999</v>
      </c>
      <c r="S432" s="7">
        <f t="shared" si="86"/>
        <v>0</v>
      </c>
      <c r="T432" s="7">
        <f t="shared" si="87"/>
        <v>0</v>
      </c>
      <c r="U432" s="7">
        <f t="shared" si="88"/>
        <v>0</v>
      </c>
      <c r="V432" s="7">
        <f t="shared" si="89"/>
        <v>0</v>
      </c>
      <c r="W432" s="7">
        <f t="shared" si="90"/>
        <v>0</v>
      </c>
      <c r="X432" s="3">
        <f t="shared" si="91"/>
        <v>488.66919999999999</v>
      </c>
      <c r="Y432" s="4">
        <f t="shared" si="92"/>
        <v>0.01</v>
      </c>
      <c r="Z432" s="4">
        <f t="shared" si="93"/>
        <v>4.5754248375875694E-6</v>
      </c>
      <c r="AA432" s="8">
        <f t="shared" si="94"/>
        <v>2.2877124187937847E-3</v>
      </c>
      <c r="AB432">
        <v>1</v>
      </c>
      <c r="AC432" s="7">
        <f t="shared" si="95"/>
        <v>1539.0935360000001</v>
      </c>
      <c r="AD432" s="7">
        <f t="shared" si="96"/>
        <v>0.70420067919848783</v>
      </c>
      <c r="AE432" s="7">
        <f t="shared" si="97"/>
        <v>0.22358691950440476</v>
      </c>
      <c r="AF432" s="4">
        <f t="shared" si="98"/>
        <v>1.898600523018215E-5</v>
      </c>
    </row>
    <row r="433" spans="1:32" x14ac:dyDescent="0.25">
      <c r="A433">
        <v>140</v>
      </c>
      <c r="B433" s="7">
        <v>54877.14</v>
      </c>
      <c r="C433">
        <v>4</v>
      </c>
      <c r="D433" t="s">
        <v>14</v>
      </c>
      <c r="E433" s="4">
        <v>0.01</v>
      </c>
      <c r="F433" s="3">
        <v>0</v>
      </c>
      <c r="G433" s="3">
        <v>0</v>
      </c>
      <c r="H433" s="3">
        <v>0</v>
      </c>
      <c r="I433" s="4">
        <v>0</v>
      </c>
      <c r="J433" s="3">
        <v>0</v>
      </c>
      <c r="K433" s="4">
        <v>0</v>
      </c>
      <c r="L433" s="3">
        <v>0</v>
      </c>
      <c r="M433" s="4">
        <v>0</v>
      </c>
      <c r="N433" s="3">
        <v>0</v>
      </c>
      <c r="O433" s="4">
        <v>0</v>
      </c>
      <c r="P433" s="3">
        <v>0</v>
      </c>
      <c r="Q433" s="4">
        <v>0</v>
      </c>
      <c r="R433" s="7">
        <f t="shared" si="85"/>
        <v>548.77139999999997</v>
      </c>
      <c r="S433" s="7">
        <f t="shared" si="86"/>
        <v>0</v>
      </c>
      <c r="T433" s="7">
        <f t="shared" si="87"/>
        <v>0</v>
      </c>
      <c r="U433" s="7">
        <f t="shared" si="88"/>
        <v>0</v>
      </c>
      <c r="V433" s="7">
        <f t="shared" si="89"/>
        <v>0</v>
      </c>
      <c r="W433" s="7">
        <f t="shared" si="90"/>
        <v>0</v>
      </c>
      <c r="X433" s="3">
        <f t="shared" si="91"/>
        <v>548.77139999999997</v>
      </c>
      <c r="Y433" s="4">
        <f t="shared" si="92"/>
        <v>0.01</v>
      </c>
      <c r="Z433" s="4">
        <f t="shared" si="93"/>
        <v>5.1381635955728411E-6</v>
      </c>
      <c r="AA433" s="8">
        <f t="shared" si="94"/>
        <v>2.0552654382291363E-3</v>
      </c>
      <c r="AB433">
        <v>1</v>
      </c>
      <c r="AC433" s="7">
        <f t="shared" si="95"/>
        <v>1543.9017120000001</v>
      </c>
      <c r="AD433" s="7">
        <f t="shared" si="96"/>
        <v>0.79328195717409844</v>
      </c>
      <c r="AE433" s="7">
        <f t="shared" si="97"/>
        <v>0.28196772297715417</v>
      </c>
      <c r="AF433" s="4">
        <f t="shared" si="98"/>
        <v>1.9593763088806242E-5</v>
      </c>
    </row>
    <row r="434" spans="1:32" x14ac:dyDescent="0.25">
      <c r="A434">
        <v>145</v>
      </c>
      <c r="B434" s="7">
        <v>58304.04</v>
      </c>
      <c r="C434">
        <v>5</v>
      </c>
      <c r="D434" t="s">
        <v>14</v>
      </c>
      <c r="E434" s="4">
        <v>0.01</v>
      </c>
      <c r="F434" s="3">
        <v>0</v>
      </c>
      <c r="G434" s="3">
        <v>0</v>
      </c>
      <c r="H434" s="3">
        <v>0</v>
      </c>
      <c r="I434" s="4">
        <v>0</v>
      </c>
      <c r="J434" s="3">
        <v>0</v>
      </c>
      <c r="K434" s="4">
        <v>0</v>
      </c>
      <c r="L434" s="3">
        <v>0</v>
      </c>
      <c r="M434" s="4">
        <v>0</v>
      </c>
      <c r="N434" s="3">
        <v>0</v>
      </c>
      <c r="O434" s="4">
        <v>0</v>
      </c>
      <c r="P434" s="3">
        <v>0</v>
      </c>
      <c r="Q434" s="4">
        <v>0</v>
      </c>
      <c r="R434" s="7">
        <f t="shared" si="85"/>
        <v>583.04039999999998</v>
      </c>
      <c r="S434" s="7">
        <f t="shared" si="86"/>
        <v>0</v>
      </c>
      <c r="T434" s="7">
        <f t="shared" si="87"/>
        <v>0</v>
      </c>
      <c r="U434" s="7">
        <f t="shared" si="88"/>
        <v>0</v>
      </c>
      <c r="V434" s="7">
        <f t="shared" si="89"/>
        <v>0</v>
      </c>
      <c r="W434" s="7">
        <f t="shared" si="90"/>
        <v>0</v>
      </c>
      <c r="X434" s="3">
        <f t="shared" si="91"/>
        <v>583.04039999999998</v>
      </c>
      <c r="Y434" s="4">
        <f t="shared" si="92"/>
        <v>0.01</v>
      </c>
      <c r="Z434" s="4">
        <f t="shared" si="93"/>
        <v>5.4590253027548947E-6</v>
      </c>
      <c r="AA434" s="8">
        <f t="shared" si="94"/>
        <v>2.7295126513774471E-3</v>
      </c>
      <c r="AB434">
        <v>1</v>
      </c>
      <c r="AC434" s="7">
        <f t="shared" si="95"/>
        <v>1546.6432319999999</v>
      </c>
      <c r="AD434" s="7">
        <f t="shared" si="96"/>
        <v>0.84431645378226083</v>
      </c>
      <c r="AE434" s="7">
        <f t="shared" si="97"/>
        <v>0.31828322961283345</v>
      </c>
      <c r="AF434" s="4">
        <f t="shared" si="98"/>
        <v>1.9940293732562855E-5</v>
      </c>
    </row>
    <row r="435" spans="1:32" x14ac:dyDescent="0.25">
      <c r="A435">
        <v>146</v>
      </c>
      <c r="B435" s="7">
        <v>58627.98</v>
      </c>
      <c r="C435">
        <v>29</v>
      </c>
      <c r="D435" t="s">
        <v>14</v>
      </c>
      <c r="E435" s="4">
        <v>0.01</v>
      </c>
      <c r="F435" s="3">
        <v>0</v>
      </c>
      <c r="G435" s="3">
        <v>0</v>
      </c>
      <c r="H435" s="3">
        <v>0</v>
      </c>
      <c r="I435" s="4">
        <v>0</v>
      </c>
      <c r="J435" s="3">
        <v>0</v>
      </c>
      <c r="K435" s="4">
        <v>0</v>
      </c>
      <c r="L435" s="3">
        <v>0</v>
      </c>
      <c r="M435" s="4">
        <v>0</v>
      </c>
      <c r="N435" s="3">
        <v>0</v>
      </c>
      <c r="O435" s="4">
        <v>0</v>
      </c>
      <c r="P435" s="3">
        <v>0</v>
      </c>
      <c r="Q435" s="4">
        <v>0</v>
      </c>
      <c r="R435" s="7">
        <f t="shared" si="85"/>
        <v>586.27980000000002</v>
      </c>
      <c r="S435" s="7">
        <f t="shared" si="86"/>
        <v>0</v>
      </c>
      <c r="T435" s="7">
        <f t="shared" si="87"/>
        <v>0</v>
      </c>
      <c r="U435" s="7">
        <f t="shared" si="88"/>
        <v>0</v>
      </c>
      <c r="V435" s="7">
        <f t="shared" si="89"/>
        <v>0</v>
      </c>
      <c r="W435" s="7">
        <f t="shared" si="90"/>
        <v>0</v>
      </c>
      <c r="X435" s="3">
        <f t="shared" si="91"/>
        <v>586.27980000000002</v>
      </c>
      <c r="Y435" s="4">
        <f t="shared" si="92"/>
        <v>0.01</v>
      </c>
      <c r="Z435" s="4">
        <f t="shared" si="93"/>
        <v>5.4893559051724008E-6</v>
      </c>
      <c r="AA435" s="8">
        <f t="shared" si="94"/>
        <v>1.5919132124999964E-2</v>
      </c>
      <c r="AB435">
        <v>1</v>
      </c>
      <c r="AC435" s="7">
        <f t="shared" si="95"/>
        <v>1546.902384</v>
      </c>
      <c r="AD435" s="7">
        <f t="shared" si="96"/>
        <v>0.84914977363356647</v>
      </c>
      <c r="AE435" s="7">
        <f t="shared" si="97"/>
        <v>0.32182984822132943</v>
      </c>
      <c r="AF435" s="4">
        <f t="shared" si="98"/>
        <v>1.9973050783173765E-5</v>
      </c>
    </row>
    <row r="436" spans="1:32" x14ac:dyDescent="0.25">
      <c r="A436">
        <v>150</v>
      </c>
      <c r="B436" s="7">
        <v>60090.81</v>
      </c>
      <c r="C436">
        <v>40</v>
      </c>
      <c r="D436" t="s">
        <v>14</v>
      </c>
      <c r="E436" s="4">
        <v>0.01</v>
      </c>
      <c r="F436" s="3">
        <v>0</v>
      </c>
      <c r="G436" s="3">
        <v>0</v>
      </c>
      <c r="H436" s="3">
        <v>0</v>
      </c>
      <c r="I436" s="4">
        <v>0</v>
      </c>
      <c r="J436" s="3">
        <v>0</v>
      </c>
      <c r="K436" s="4">
        <v>0</v>
      </c>
      <c r="L436" s="3">
        <v>0</v>
      </c>
      <c r="M436" s="4">
        <v>0</v>
      </c>
      <c r="N436" s="3">
        <v>0</v>
      </c>
      <c r="O436" s="4">
        <v>0</v>
      </c>
      <c r="P436" s="3">
        <v>0</v>
      </c>
      <c r="Q436" s="4">
        <v>0</v>
      </c>
      <c r="R436" s="7">
        <f t="shared" si="85"/>
        <v>600.90809999999999</v>
      </c>
      <c r="S436" s="7">
        <f t="shared" si="86"/>
        <v>0</v>
      </c>
      <c r="T436" s="7">
        <f t="shared" si="87"/>
        <v>0</v>
      </c>
      <c r="U436" s="7">
        <f t="shared" si="88"/>
        <v>0</v>
      </c>
      <c r="V436" s="7">
        <f t="shared" si="89"/>
        <v>0</v>
      </c>
      <c r="W436" s="7">
        <f t="shared" si="90"/>
        <v>0</v>
      </c>
      <c r="X436" s="3">
        <f t="shared" si="91"/>
        <v>600.90809999999999</v>
      </c>
      <c r="Y436" s="4">
        <f t="shared" si="92"/>
        <v>0.01</v>
      </c>
      <c r="Z436" s="4">
        <f t="shared" si="93"/>
        <v>5.6263211306289728E-6</v>
      </c>
      <c r="AA436" s="8">
        <f t="shared" si="94"/>
        <v>2.2505284522515889E-2</v>
      </c>
      <c r="AB436">
        <v>1</v>
      </c>
      <c r="AC436" s="7">
        <f t="shared" si="95"/>
        <v>1848.0726480000001</v>
      </c>
      <c r="AD436" s="7">
        <f t="shared" si="96"/>
        <v>1.039785019037984</v>
      </c>
      <c r="AE436" s="7">
        <f t="shared" si="97"/>
        <v>0.33809019405961077</v>
      </c>
      <c r="AF436" s="4">
        <f t="shared" si="98"/>
        <v>2.2929882507784379E-5</v>
      </c>
    </row>
    <row r="437" spans="1:32" x14ac:dyDescent="0.25">
      <c r="A437">
        <v>155</v>
      </c>
      <c r="B437" s="7">
        <v>62974.02</v>
      </c>
      <c r="C437">
        <v>5</v>
      </c>
      <c r="D437" t="s">
        <v>14</v>
      </c>
      <c r="E437" s="4">
        <v>0.01</v>
      </c>
      <c r="F437" s="3">
        <v>0</v>
      </c>
      <c r="G437" s="3">
        <v>0</v>
      </c>
      <c r="H437" s="3">
        <v>0</v>
      </c>
      <c r="I437" s="4">
        <v>0</v>
      </c>
      <c r="J437" s="3">
        <v>0</v>
      </c>
      <c r="K437" s="4">
        <v>0</v>
      </c>
      <c r="L437" s="3">
        <v>0</v>
      </c>
      <c r="M437" s="4">
        <v>0</v>
      </c>
      <c r="N437" s="3">
        <v>0</v>
      </c>
      <c r="O437" s="4">
        <v>0</v>
      </c>
      <c r="P437" s="3">
        <v>0</v>
      </c>
      <c r="Q437" s="4">
        <v>0</v>
      </c>
      <c r="R437" s="7">
        <f t="shared" si="85"/>
        <v>629.74019999999996</v>
      </c>
      <c r="S437" s="7">
        <f t="shared" si="86"/>
        <v>0</v>
      </c>
      <c r="T437" s="7">
        <f t="shared" si="87"/>
        <v>0</v>
      </c>
      <c r="U437" s="7">
        <f t="shared" si="88"/>
        <v>0</v>
      </c>
      <c r="V437" s="7">
        <f t="shared" si="89"/>
        <v>0</v>
      </c>
      <c r="W437" s="7">
        <f t="shared" si="90"/>
        <v>0</v>
      </c>
      <c r="X437" s="3">
        <f t="shared" si="91"/>
        <v>629.74019999999996</v>
      </c>
      <c r="Y437" s="4">
        <f t="shared" si="92"/>
        <v>0.01</v>
      </c>
      <c r="Z437" s="4">
        <f t="shared" si="93"/>
        <v>5.8962769749093334E-6</v>
      </c>
      <c r="AA437" s="8">
        <f t="shared" si="94"/>
        <v>2.9481384874546664E-3</v>
      </c>
      <c r="AB437">
        <v>1</v>
      </c>
      <c r="AC437" s="7">
        <f t="shared" si="95"/>
        <v>1550.379216</v>
      </c>
      <c r="AD437" s="7">
        <f t="shared" si="96"/>
        <v>0.91414652736787838</v>
      </c>
      <c r="AE437" s="7">
        <f t="shared" si="97"/>
        <v>0.37131226414347979</v>
      </c>
      <c r="AF437" s="4">
        <f t="shared" si="98"/>
        <v>2.0412525538489653E-5</v>
      </c>
    </row>
    <row r="438" spans="1:32" x14ac:dyDescent="0.25">
      <c r="A438">
        <v>160</v>
      </c>
      <c r="B438" s="7">
        <v>65506.99</v>
      </c>
      <c r="C438">
        <v>1</v>
      </c>
      <c r="D438" t="s">
        <v>14</v>
      </c>
      <c r="E438" s="4">
        <v>0.01</v>
      </c>
      <c r="F438" s="3">
        <v>0</v>
      </c>
      <c r="G438" s="3">
        <v>0</v>
      </c>
      <c r="H438" s="3">
        <v>0</v>
      </c>
      <c r="I438" s="4">
        <v>0</v>
      </c>
      <c r="J438" s="3">
        <v>0</v>
      </c>
      <c r="K438" s="4">
        <v>0</v>
      </c>
      <c r="L438" s="3">
        <v>0</v>
      </c>
      <c r="M438" s="4">
        <v>0</v>
      </c>
      <c r="N438" s="3">
        <v>0</v>
      </c>
      <c r="O438" s="4">
        <v>0</v>
      </c>
      <c r="P438" s="3">
        <v>0</v>
      </c>
      <c r="Q438" s="4">
        <v>0</v>
      </c>
      <c r="R438" s="7">
        <f t="shared" si="85"/>
        <v>655.06989999999996</v>
      </c>
      <c r="S438" s="7">
        <f t="shared" si="86"/>
        <v>0</v>
      </c>
      <c r="T438" s="7">
        <f t="shared" si="87"/>
        <v>0</v>
      </c>
      <c r="U438" s="7">
        <f t="shared" si="88"/>
        <v>0</v>
      </c>
      <c r="V438" s="7">
        <f t="shared" si="89"/>
        <v>0</v>
      </c>
      <c r="W438" s="7">
        <f t="shared" si="90"/>
        <v>0</v>
      </c>
      <c r="X438" s="3">
        <f t="shared" si="91"/>
        <v>655.06989999999996</v>
      </c>
      <c r="Y438" s="4">
        <f t="shared" si="92"/>
        <v>0.01</v>
      </c>
      <c r="Z438" s="4">
        <f t="shared" si="93"/>
        <v>6.1334397396357413E-6</v>
      </c>
      <c r="AA438" s="8">
        <f t="shared" si="94"/>
        <v>6.133439739635741E-4</v>
      </c>
      <c r="AB438">
        <v>1</v>
      </c>
      <c r="AC438" s="7">
        <f t="shared" si="95"/>
        <v>1552.4055920000001</v>
      </c>
      <c r="AD438" s="7">
        <f t="shared" si="96"/>
        <v>0.95215861500055488</v>
      </c>
      <c r="AE438" s="7">
        <f t="shared" si="97"/>
        <v>0.40178317568992106</v>
      </c>
      <c r="AF438" s="4">
        <f t="shared" si="98"/>
        <v>2.0668661324394172E-5</v>
      </c>
    </row>
    <row r="439" spans="1:32" x14ac:dyDescent="0.25">
      <c r="A439">
        <v>162</v>
      </c>
      <c r="B439" s="7">
        <v>66710.8</v>
      </c>
      <c r="C439">
        <v>6</v>
      </c>
      <c r="D439" t="s">
        <v>14</v>
      </c>
      <c r="E439" s="4">
        <v>0.01</v>
      </c>
      <c r="F439" s="3">
        <v>0</v>
      </c>
      <c r="G439" s="3">
        <v>0</v>
      </c>
      <c r="H439" s="3">
        <v>0</v>
      </c>
      <c r="I439" s="4">
        <v>0</v>
      </c>
      <c r="J439" s="3">
        <v>0</v>
      </c>
      <c r="K439" s="4">
        <v>0</v>
      </c>
      <c r="L439" s="3">
        <v>0</v>
      </c>
      <c r="M439" s="4">
        <v>0</v>
      </c>
      <c r="N439" s="3">
        <v>0</v>
      </c>
      <c r="O439" s="4">
        <v>0</v>
      </c>
      <c r="P439" s="3">
        <v>0</v>
      </c>
      <c r="Q439" s="4">
        <v>0</v>
      </c>
      <c r="R439" s="7">
        <f t="shared" si="85"/>
        <v>667.10800000000006</v>
      </c>
      <c r="S439" s="7">
        <f t="shared" si="86"/>
        <v>0</v>
      </c>
      <c r="T439" s="7">
        <f t="shared" si="87"/>
        <v>0</v>
      </c>
      <c r="U439" s="7">
        <f t="shared" si="88"/>
        <v>0</v>
      </c>
      <c r="V439" s="7">
        <f t="shared" si="89"/>
        <v>0</v>
      </c>
      <c r="W439" s="7">
        <f t="shared" si="90"/>
        <v>0</v>
      </c>
      <c r="X439" s="3">
        <f t="shared" si="91"/>
        <v>667.10800000000006</v>
      </c>
      <c r="Y439" s="4">
        <f t="shared" si="92"/>
        <v>0.01</v>
      </c>
      <c r="Z439" s="4">
        <f t="shared" si="93"/>
        <v>6.2461528423591439E-6</v>
      </c>
      <c r="AA439" s="8">
        <f t="shared" si="94"/>
        <v>3.747691705415486E-3</v>
      </c>
      <c r="AB439">
        <v>1</v>
      </c>
      <c r="AC439" s="7">
        <f t="shared" si="95"/>
        <v>1553.3686399999999</v>
      </c>
      <c r="AD439" s="7">
        <f t="shared" si="96"/>
        <v>0.97025779459675565</v>
      </c>
      <c r="AE439" s="7">
        <f t="shared" si="97"/>
        <v>0.41668585303605238</v>
      </c>
      <c r="AF439" s="4">
        <f t="shared" si="98"/>
        <v>2.0790391475335448E-5</v>
      </c>
    </row>
    <row r="440" spans="1:32" x14ac:dyDescent="0.25">
      <c r="A440">
        <v>174</v>
      </c>
      <c r="B440" s="7">
        <v>72789.2</v>
      </c>
      <c r="C440">
        <v>1</v>
      </c>
      <c r="D440" t="s">
        <v>14</v>
      </c>
      <c r="E440" s="4">
        <v>0.01</v>
      </c>
      <c r="F440" s="3">
        <v>0</v>
      </c>
      <c r="G440" s="3">
        <v>0</v>
      </c>
      <c r="H440" s="3">
        <v>0</v>
      </c>
      <c r="I440" s="4">
        <v>0</v>
      </c>
      <c r="J440" s="3">
        <v>0</v>
      </c>
      <c r="K440" s="4">
        <v>0</v>
      </c>
      <c r="L440" s="3">
        <v>0</v>
      </c>
      <c r="M440" s="4">
        <v>0</v>
      </c>
      <c r="N440" s="3">
        <v>0</v>
      </c>
      <c r="O440" s="4">
        <v>0</v>
      </c>
      <c r="P440" s="3">
        <v>0</v>
      </c>
      <c r="Q440" s="4">
        <v>0</v>
      </c>
      <c r="R440" s="7">
        <f t="shared" si="85"/>
        <v>727.89199999999994</v>
      </c>
      <c r="S440" s="7">
        <f t="shared" si="86"/>
        <v>0</v>
      </c>
      <c r="T440" s="7">
        <f t="shared" si="87"/>
        <v>0</v>
      </c>
      <c r="U440" s="7">
        <f t="shared" si="88"/>
        <v>0</v>
      </c>
      <c r="V440" s="7">
        <f t="shared" si="89"/>
        <v>0</v>
      </c>
      <c r="W440" s="7">
        <f t="shared" si="90"/>
        <v>0</v>
      </c>
      <c r="X440" s="3">
        <f t="shared" si="91"/>
        <v>727.89199999999994</v>
      </c>
      <c r="Y440" s="4">
        <f t="shared" si="92"/>
        <v>0.01</v>
      </c>
      <c r="Z440" s="4">
        <f t="shared" si="93"/>
        <v>6.8152753148373003E-6</v>
      </c>
      <c r="AA440" s="8">
        <f t="shared" si="94"/>
        <v>6.8152753148372999E-4</v>
      </c>
      <c r="AB440">
        <v>1</v>
      </c>
      <c r="AC440" s="7">
        <f t="shared" si="95"/>
        <v>1558.23136</v>
      </c>
      <c r="AD440" s="7">
        <f t="shared" si="96"/>
        <v>1.0619775722613354</v>
      </c>
      <c r="AE440" s="7">
        <f t="shared" si="97"/>
        <v>0.49607843794675516</v>
      </c>
      <c r="AF440" s="4">
        <f t="shared" si="98"/>
        <v>2.1405043745611855E-5</v>
      </c>
    </row>
    <row r="441" spans="1:32" x14ac:dyDescent="0.25">
      <c r="A441">
        <v>175</v>
      </c>
      <c r="B441" s="7">
        <v>74544.25</v>
      </c>
      <c r="C441">
        <v>10</v>
      </c>
      <c r="D441" t="s">
        <v>14</v>
      </c>
      <c r="E441" s="4">
        <v>0.01</v>
      </c>
      <c r="F441" s="3">
        <v>0</v>
      </c>
      <c r="G441" s="3">
        <v>0</v>
      </c>
      <c r="H441" s="3">
        <v>0</v>
      </c>
      <c r="I441" s="4">
        <v>0</v>
      </c>
      <c r="J441" s="3">
        <v>0</v>
      </c>
      <c r="K441" s="4">
        <v>0</v>
      </c>
      <c r="L441" s="3">
        <v>0</v>
      </c>
      <c r="M441" s="4">
        <v>0</v>
      </c>
      <c r="N441" s="3">
        <v>0</v>
      </c>
      <c r="O441" s="4">
        <v>0</v>
      </c>
      <c r="P441" s="3">
        <v>0</v>
      </c>
      <c r="Q441" s="4">
        <v>0</v>
      </c>
      <c r="R441" s="7">
        <f t="shared" si="85"/>
        <v>745.4425</v>
      </c>
      <c r="S441" s="7">
        <f t="shared" si="86"/>
        <v>0</v>
      </c>
      <c r="T441" s="7">
        <f t="shared" si="87"/>
        <v>0</v>
      </c>
      <c r="U441" s="7">
        <f t="shared" si="88"/>
        <v>0</v>
      </c>
      <c r="V441" s="7">
        <f t="shared" si="89"/>
        <v>0</v>
      </c>
      <c r="W441" s="7">
        <f t="shared" si="90"/>
        <v>0</v>
      </c>
      <c r="X441" s="3">
        <f t="shared" si="91"/>
        <v>745.4425</v>
      </c>
      <c r="Y441" s="4">
        <f t="shared" si="92"/>
        <v>0.01</v>
      </c>
      <c r="Z441" s="4">
        <f t="shared" si="93"/>
        <v>6.9796011892981429E-6</v>
      </c>
      <c r="AA441" s="8">
        <f t="shared" si="94"/>
        <v>6.9796011892981433E-3</v>
      </c>
      <c r="AB441">
        <v>1</v>
      </c>
      <c r="AC441" s="7">
        <f t="shared" si="95"/>
        <v>1559.6354000000001</v>
      </c>
      <c r="AD441" s="7">
        <f t="shared" si="96"/>
        <v>1.0885633092711486</v>
      </c>
      <c r="AE441" s="7">
        <f t="shared" si="97"/>
        <v>0.5202891359553381</v>
      </c>
      <c r="AF441" s="4">
        <f t="shared" si="98"/>
        <v>2.1582515690029569E-5</v>
      </c>
    </row>
    <row r="442" spans="1:32" x14ac:dyDescent="0.25">
      <c r="A442">
        <v>177</v>
      </c>
      <c r="B442" s="7">
        <v>75549.179999999993</v>
      </c>
      <c r="C442">
        <v>3</v>
      </c>
      <c r="D442" t="s">
        <v>14</v>
      </c>
      <c r="E442" s="4">
        <v>0.01</v>
      </c>
      <c r="F442" s="3">
        <v>0</v>
      </c>
      <c r="G442" s="3">
        <v>0</v>
      </c>
      <c r="H442" s="3">
        <v>0</v>
      </c>
      <c r="I442" s="4">
        <v>0</v>
      </c>
      <c r="J442" s="3">
        <v>0</v>
      </c>
      <c r="K442" s="4">
        <v>0</v>
      </c>
      <c r="L442" s="3">
        <v>0</v>
      </c>
      <c r="M442" s="4">
        <v>0</v>
      </c>
      <c r="N442" s="3">
        <v>0</v>
      </c>
      <c r="O442" s="4">
        <v>0</v>
      </c>
      <c r="P442" s="3">
        <v>0</v>
      </c>
      <c r="Q442" s="4">
        <v>0</v>
      </c>
      <c r="R442" s="7">
        <f t="shared" si="85"/>
        <v>755.4917999999999</v>
      </c>
      <c r="S442" s="7">
        <f t="shared" si="86"/>
        <v>0</v>
      </c>
      <c r="T442" s="7">
        <f t="shared" si="87"/>
        <v>0</v>
      </c>
      <c r="U442" s="7">
        <f t="shared" si="88"/>
        <v>0</v>
      </c>
      <c r="V442" s="7">
        <f t="shared" si="89"/>
        <v>0</v>
      </c>
      <c r="W442" s="7">
        <f t="shared" si="90"/>
        <v>0</v>
      </c>
      <c r="X442" s="3">
        <f t="shared" si="91"/>
        <v>755.4917999999999</v>
      </c>
      <c r="Y442" s="4">
        <f t="shared" si="92"/>
        <v>0.01</v>
      </c>
      <c r="Z442" s="4">
        <f t="shared" si="93"/>
        <v>7.0736930960939242E-6</v>
      </c>
      <c r="AA442" s="8">
        <f t="shared" si="94"/>
        <v>2.1221079288281774E-3</v>
      </c>
      <c r="AB442">
        <v>1</v>
      </c>
      <c r="AC442" s="7">
        <f t="shared" si="95"/>
        <v>1560.4393439999999</v>
      </c>
      <c r="AD442" s="7">
        <f t="shared" si="96"/>
        <v>1.1038069014526131</v>
      </c>
      <c r="AE442" s="7">
        <f t="shared" si="97"/>
        <v>0.5344117129815571</v>
      </c>
      <c r="AF442" s="4">
        <f t="shared" si="98"/>
        <v>2.1684134949369009E-5</v>
      </c>
    </row>
    <row r="443" spans="1:32" x14ac:dyDescent="0.25">
      <c r="A443">
        <v>179</v>
      </c>
      <c r="B443" s="7">
        <v>77933.41</v>
      </c>
      <c r="C443">
        <v>9</v>
      </c>
      <c r="D443" t="s">
        <v>17</v>
      </c>
      <c r="E443" s="4">
        <v>0</v>
      </c>
      <c r="F443" s="3">
        <v>0</v>
      </c>
      <c r="G443" s="3">
        <v>0</v>
      </c>
      <c r="H443" s="3">
        <v>500000</v>
      </c>
      <c r="I443" s="4">
        <v>0.01</v>
      </c>
      <c r="J443" s="3">
        <v>1000000</v>
      </c>
      <c r="K443" s="4">
        <v>7.4999999999999997E-3</v>
      </c>
      <c r="L443" s="3">
        <v>2000000</v>
      </c>
      <c r="M443" s="4">
        <v>5.0000000000000001E-3</v>
      </c>
      <c r="N443" s="3">
        <v>4000000</v>
      </c>
      <c r="O443" s="4">
        <v>5.0000000000000001E-3</v>
      </c>
      <c r="P443" s="3">
        <v>8000000</v>
      </c>
      <c r="Q443" s="4">
        <v>5.0000000000000001E-3</v>
      </c>
      <c r="R443" s="7">
        <f t="shared" si="85"/>
        <v>0</v>
      </c>
      <c r="S443" s="7">
        <f t="shared" si="86"/>
        <v>779.33410000000003</v>
      </c>
      <c r="T443" s="7">
        <f t="shared" si="87"/>
        <v>0</v>
      </c>
      <c r="U443" s="7">
        <f t="shared" si="88"/>
        <v>0</v>
      </c>
      <c r="V443" s="7">
        <f t="shared" si="89"/>
        <v>0</v>
      </c>
      <c r="W443" s="7">
        <f t="shared" si="90"/>
        <v>0</v>
      </c>
      <c r="X443" s="3">
        <f t="shared" si="91"/>
        <v>779.33410000000003</v>
      </c>
      <c r="Y443" s="4">
        <f t="shared" si="92"/>
        <v>0.01</v>
      </c>
      <c r="Z443" s="4">
        <f t="shared" si="93"/>
        <v>7.296929288604551E-6</v>
      </c>
      <c r="AA443" s="8">
        <f t="shared" si="94"/>
        <v>6.5672363597440962E-3</v>
      </c>
      <c r="AB443">
        <v>1</v>
      </c>
      <c r="AC443" s="7">
        <f t="shared" si="95"/>
        <v>1562.346728</v>
      </c>
      <c r="AD443" s="7">
        <f t="shared" si="96"/>
        <v>1.1400333598498689</v>
      </c>
      <c r="AE443" s="7">
        <f t="shared" si="97"/>
        <v>0.5686745819898269</v>
      </c>
      <c r="AF443" s="4">
        <f t="shared" si="98"/>
        <v>2.1925230037280488E-5</v>
      </c>
    </row>
    <row r="444" spans="1:32" x14ac:dyDescent="0.25">
      <c r="A444">
        <v>183</v>
      </c>
      <c r="B444" s="7">
        <v>80179.850000000006</v>
      </c>
      <c r="C444">
        <v>6</v>
      </c>
      <c r="D444" t="s">
        <v>14</v>
      </c>
      <c r="E444" s="4">
        <v>0.01</v>
      </c>
      <c r="F444" s="3">
        <v>0</v>
      </c>
      <c r="G444" s="3">
        <v>0</v>
      </c>
      <c r="H444" s="3">
        <v>0</v>
      </c>
      <c r="I444" s="4">
        <v>0</v>
      </c>
      <c r="J444" s="3">
        <v>0</v>
      </c>
      <c r="K444" s="4">
        <v>0</v>
      </c>
      <c r="L444" s="3">
        <v>0</v>
      </c>
      <c r="M444" s="4">
        <v>0</v>
      </c>
      <c r="N444" s="3">
        <v>0</v>
      </c>
      <c r="O444" s="4">
        <v>0</v>
      </c>
      <c r="P444" s="3">
        <v>0</v>
      </c>
      <c r="Q444" s="4">
        <v>0</v>
      </c>
      <c r="R444" s="7">
        <f t="shared" si="85"/>
        <v>801.7985000000001</v>
      </c>
      <c r="S444" s="7">
        <f t="shared" si="86"/>
        <v>0</v>
      </c>
      <c r="T444" s="7">
        <f t="shared" si="87"/>
        <v>0</v>
      </c>
      <c r="U444" s="7">
        <f t="shared" si="88"/>
        <v>0</v>
      </c>
      <c r="V444" s="7">
        <f t="shared" si="89"/>
        <v>0</v>
      </c>
      <c r="W444" s="7">
        <f t="shared" si="90"/>
        <v>0</v>
      </c>
      <c r="X444" s="3">
        <f t="shared" si="91"/>
        <v>801.7985000000001</v>
      </c>
      <c r="Y444" s="4">
        <f t="shared" si="92"/>
        <v>0.01</v>
      </c>
      <c r="Z444" s="4">
        <f t="shared" si="93"/>
        <v>7.5072641607870068E-6</v>
      </c>
      <c r="AA444" s="8">
        <f t="shared" si="94"/>
        <v>4.5043584964722036E-3</v>
      </c>
      <c r="AB444">
        <v>1</v>
      </c>
      <c r="AC444" s="7">
        <f t="shared" si="95"/>
        <v>1564.1438800000001</v>
      </c>
      <c r="AD444" s="7">
        <f t="shared" si="96"/>
        <v>1.1742441292638333</v>
      </c>
      <c r="AE444" s="7">
        <f t="shared" si="97"/>
        <v>0.60193131432227809</v>
      </c>
      <c r="AF444" s="4">
        <f t="shared" si="98"/>
        <v>2.2152391699237547E-5</v>
      </c>
    </row>
    <row r="445" spans="1:32" x14ac:dyDescent="0.25">
      <c r="A445">
        <v>186</v>
      </c>
      <c r="B445" s="7">
        <v>82595.34</v>
      </c>
      <c r="C445">
        <v>2</v>
      </c>
      <c r="D445" t="s">
        <v>14</v>
      </c>
      <c r="E445" s="4">
        <v>0.01</v>
      </c>
      <c r="F445" s="3">
        <v>0</v>
      </c>
      <c r="G445" s="3">
        <v>0</v>
      </c>
      <c r="H445" s="3">
        <v>0</v>
      </c>
      <c r="I445" s="4">
        <v>0</v>
      </c>
      <c r="J445" s="3">
        <v>0</v>
      </c>
      <c r="K445" s="4">
        <v>0</v>
      </c>
      <c r="L445" s="3">
        <v>0</v>
      </c>
      <c r="M445" s="4">
        <v>0</v>
      </c>
      <c r="N445" s="3">
        <v>0</v>
      </c>
      <c r="O445" s="4">
        <v>0</v>
      </c>
      <c r="P445" s="3">
        <v>0</v>
      </c>
      <c r="Q445" s="4">
        <v>0</v>
      </c>
      <c r="R445" s="7">
        <f t="shared" si="85"/>
        <v>825.95339999999999</v>
      </c>
      <c r="S445" s="7">
        <f t="shared" si="86"/>
        <v>0</v>
      </c>
      <c r="T445" s="7">
        <f t="shared" si="87"/>
        <v>0</v>
      </c>
      <c r="U445" s="7">
        <f t="shared" si="88"/>
        <v>0</v>
      </c>
      <c r="V445" s="7">
        <f t="shared" si="89"/>
        <v>0</v>
      </c>
      <c r="W445" s="7">
        <f t="shared" si="90"/>
        <v>0</v>
      </c>
      <c r="X445" s="3">
        <f t="shared" si="91"/>
        <v>825.95339999999999</v>
      </c>
      <c r="Y445" s="4">
        <f t="shared" si="92"/>
        <v>0.01</v>
      </c>
      <c r="Z445" s="4">
        <f t="shared" si="93"/>
        <v>7.7334272367685567E-6</v>
      </c>
      <c r="AA445" s="8">
        <f t="shared" si="94"/>
        <v>1.5466854473537113E-3</v>
      </c>
      <c r="AB445">
        <v>1</v>
      </c>
      <c r="AC445" s="7">
        <f t="shared" si="95"/>
        <v>1566.076272</v>
      </c>
      <c r="AD445" s="7">
        <f t="shared" si="96"/>
        <v>1.2111136896741763</v>
      </c>
      <c r="AE445" s="7">
        <f t="shared" si="97"/>
        <v>0.63874505198615938</v>
      </c>
      <c r="AF445" s="4">
        <f t="shared" si="98"/>
        <v>2.2396647821297613E-5</v>
      </c>
    </row>
    <row r="446" spans="1:32" x14ac:dyDescent="0.25">
      <c r="A446">
        <v>187</v>
      </c>
      <c r="B446" s="7">
        <v>85175.92</v>
      </c>
      <c r="C446">
        <v>3</v>
      </c>
      <c r="D446" t="s">
        <v>17</v>
      </c>
      <c r="E446" s="4">
        <v>0</v>
      </c>
      <c r="F446" s="3">
        <v>0</v>
      </c>
      <c r="G446" s="3">
        <v>0</v>
      </c>
      <c r="H446" s="3">
        <v>250000</v>
      </c>
      <c r="I446" s="4">
        <v>0.01</v>
      </c>
      <c r="J446" s="3">
        <v>500000</v>
      </c>
      <c r="K446" s="4">
        <v>8.0000000000000002E-3</v>
      </c>
      <c r="L446" s="3">
        <v>750000</v>
      </c>
      <c r="M446" s="4">
        <v>7.0000000000000001E-3</v>
      </c>
      <c r="N446" s="3">
        <v>2000000</v>
      </c>
      <c r="O446" s="4">
        <v>7.0000000000000001E-3</v>
      </c>
      <c r="P446" s="3">
        <v>4000000</v>
      </c>
      <c r="Q446" s="4">
        <v>7.0000000000000001E-3</v>
      </c>
      <c r="R446" s="7">
        <f t="shared" si="85"/>
        <v>0</v>
      </c>
      <c r="S446" s="7">
        <f t="shared" si="86"/>
        <v>851.75919999999996</v>
      </c>
      <c r="T446" s="7">
        <f t="shared" si="87"/>
        <v>0</v>
      </c>
      <c r="U446" s="7">
        <f t="shared" si="88"/>
        <v>0</v>
      </c>
      <c r="V446" s="7">
        <f t="shared" si="89"/>
        <v>0</v>
      </c>
      <c r="W446" s="7">
        <f t="shared" si="90"/>
        <v>0</v>
      </c>
      <c r="X446" s="3">
        <f t="shared" si="91"/>
        <v>851.75919999999996</v>
      </c>
      <c r="Y446" s="4">
        <f t="shared" si="92"/>
        <v>0.01</v>
      </c>
      <c r="Z446" s="4">
        <f t="shared" si="93"/>
        <v>7.9750477405240981E-6</v>
      </c>
      <c r="AA446" s="8">
        <f t="shared" si="94"/>
        <v>2.3925143221572294E-3</v>
      </c>
      <c r="AB446">
        <v>1</v>
      </c>
      <c r="AC446" s="7">
        <f t="shared" si="95"/>
        <v>1568.1407360000001</v>
      </c>
      <c r="AD446" s="7">
        <f t="shared" si="96"/>
        <v>1.2505997233460597</v>
      </c>
      <c r="AE446" s="7">
        <f t="shared" si="97"/>
        <v>0.67928202834306128</v>
      </c>
      <c r="AF446" s="4">
        <f t="shared" si="98"/>
        <v>2.2657597965353601E-5</v>
      </c>
    </row>
    <row r="447" spans="1:32" x14ac:dyDescent="0.25">
      <c r="A447">
        <v>190</v>
      </c>
      <c r="B447" s="7">
        <v>86206.84</v>
      </c>
      <c r="C447">
        <v>2</v>
      </c>
      <c r="D447" t="s">
        <v>14</v>
      </c>
      <c r="E447" s="4">
        <v>0.01</v>
      </c>
      <c r="F447" s="3">
        <v>0</v>
      </c>
      <c r="G447" s="3">
        <v>0</v>
      </c>
      <c r="H447" s="3">
        <v>0</v>
      </c>
      <c r="I447" s="4">
        <v>0</v>
      </c>
      <c r="J447" s="3">
        <v>0</v>
      </c>
      <c r="K447" s="4">
        <v>0</v>
      </c>
      <c r="L447" s="3">
        <v>0</v>
      </c>
      <c r="M447" s="4">
        <v>0</v>
      </c>
      <c r="N447" s="3">
        <v>0</v>
      </c>
      <c r="O447" s="4">
        <v>0</v>
      </c>
      <c r="P447" s="3">
        <v>0</v>
      </c>
      <c r="Q447" s="4">
        <v>0</v>
      </c>
      <c r="R447" s="7">
        <f t="shared" si="85"/>
        <v>862.0684</v>
      </c>
      <c r="S447" s="7">
        <f t="shared" si="86"/>
        <v>0</v>
      </c>
      <c r="T447" s="7">
        <f t="shared" si="87"/>
        <v>0</v>
      </c>
      <c r="U447" s="7">
        <f t="shared" si="88"/>
        <v>0</v>
      </c>
      <c r="V447" s="7">
        <f t="shared" si="89"/>
        <v>0</v>
      </c>
      <c r="W447" s="7">
        <f t="shared" si="90"/>
        <v>0</v>
      </c>
      <c r="X447" s="3">
        <f t="shared" si="91"/>
        <v>862.0684</v>
      </c>
      <c r="Y447" s="4">
        <f t="shared" si="92"/>
        <v>0.01</v>
      </c>
      <c r="Z447" s="4">
        <f t="shared" si="93"/>
        <v>8.0715730990604204E-6</v>
      </c>
      <c r="AA447" s="8">
        <f t="shared" si="94"/>
        <v>1.614314619812084E-3</v>
      </c>
      <c r="AB447">
        <v>1</v>
      </c>
      <c r="AC447" s="7">
        <f t="shared" si="95"/>
        <v>1568.9654720000001</v>
      </c>
      <c r="AD447" s="7">
        <f t="shared" si="96"/>
        <v>1.2664019497149834</v>
      </c>
      <c r="AE447" s="7">
        <f t="shared" si="97"/>
        <v>0.69582481069900581</v>
      </c>
      <c r="AF447" s="4">
        <f t="shared" si="98"/>
        <v>2.2761845352572825E-5</v>
      </c>
    </row>
    <row r="448" spans="1:32" x14ac:dyDescent="0.25">
      <c r="A448">
        <v>193</v>
      </c>
      <c r="B448" s="7">
        <v>88565.87</v>
      </c>
      <c r="C448">
        <v>5</v>
      </c>
      <c r="D448" t="s">
        <v>17</v>
      </c>
      <c r="E448" s="4">
        <v>0</v>
      </c>
      <c r="F448" s="3">
        <v>0</v>
      </c>
      <c r="G448" s="3">
        <v>0</v>
      </c>
      <c r="H448" s="3">
        <v>500000</v>
      </c>
      <c r="I448" s="4">
        <v>0.01</v>
      </c>
      <c r="J448" s="3">
        <v>1000000</v>
      </c>
      <c r="K448" s="4">
        <v>7.4999999999999997E-3</v>
      </c>
      <c r="L448" s="3">
        <v>2000000</v>
      </c>
      <c r="M448" s="4">
        <v>5.0000000000000001E-3</v>
      </c>
      <c r="N448" s="3">
        <v>4000000</v>
      </c>
      <c r="O448" s="4">
        <v>5.0000000000000001E-3</v>
      </c>
      <c r="P448" s="3">
        <v>8000000</v>
      </c>
      <c r="Q448" s="4">
        <v>5.0000000000000001E-3</v>
      </c>
      <c r="R448" s="7">
        <f t="shared" si="85"/>
        <v>0</v>
      </c>
      <c r="S448" s="7">
        <f t="shared" si="86"/>
        <v>885.65869999999995</v>
      </c>
      <c r="T448" s="7">
        <f t="shared" si="87"/>
        <v>0</v>
      </c>
      <c r="U448" s="7">
        <f t="shared" si="88"/>
        <v>0</v>
      </c>
      <c r="V448" s="7">
        <f t="shared" si="89"/>
        <v>0</v>
      </c>
      <c r="W448" s="7">
        <f t="shared" si="90"/>
        <v>0</v>
      </c>
      <c r="X448" s="3">
        <f t="shared" si="91"/>
        <v>885.65869999999995</v>
      </c>
      <c r="Y448" s="4">
        <f t="shared" si="92"/>
        <v>0.01</v>
      </c>
      <c r="Z448" s="4">
        <f t="shared" si="93"/>
        <v>8.2924498077749093E-6</v>
      </c>
      <c r="AA448" s="8">
        <f t="shared" si="94"/>
        <v>4.146224903887454E-3</v>
      </c>
      <c r="AB448">
        <v>1</v>
      </c>
      <c r="AC448" s="7">
        <f t="shared" si="95"/>
        <v>1570.8526959999999</v>
      </c>
      <c r="AD448" s="7">
        <f t="shared" si="96"/>
        <v>1.3026217136987897</v>
      </c>
      <c r="AE448" s="7">
        <f t="shared" si="97"/>
        <v>0.7344280316569175</v>
      </c>
      <c r="AF448" s="4">
        <f t="shared" si="98"/>
        <v>2.3000392197984474E-5</v>
      </c>
    </row>
    <row r="449" spans="1:32" x14ac:dyDescent="0.25">
      <c r="A449">
        <v>196</v>
      </c>
      <c r="B449" s="7">
        <v>91785.73</v>
      </c>
      <c r="C449">
        <v>1</v>
      </c>
      <c r="D449" t="s">
        <v>14</v>
      </c>
      <c r="E449" s="4">
        <v>0.01</v>
      </c>
      <c r="F449" s="3">
        <v>0</v>
      </c>
      <c r="G449" s="3">
        <v>0</v>
      </c>
      <c r="H449" s="3">
        <v>0</v>
      </c>
      <c r="I449" s="4">
        <v>0</v>
      </c>
      <c r="J449" s="3">
        <v>0</v>
      </c>
      <c r="K449" s="4">
        <v>0</v>
      </c>
      <c r="L449" s="3">
        <v>0</v>
      </c>
      <c r="M449" s="4">
        <v>0</v>
      </c>
      <c r="N449" s="3">
        <v>0</v>
      </c>
      <c r="O449" s="4">
        <v>0</v>
      </c>
      <c r="P449" s="3">
        <v>0</v>
      </c>
      <c r="Q449" s="4">
        <v>0</v>
      </c>
      <c r="R449" s="7">
        <f t="shared" si="85"/>
        <v>917.85730000000001</v>
      </c>
      <c r="S449" s="7">
        <f t="shared" si="86"/>
        <v>0</v>
      </c>
      <c r="T449" s="7">
        <f t="shared" si="87"/>
        <v>0</v>
      </c>
      <c r="U449" s="7">
        <f t="shared" si="88"/>
        <v>0</v>
      </c>
      <c r="V449" s="7">
        <f t="shared" si="89"/>
        <v>0</v>
      </c>
      <c r="W449" s="7">
        <f t="shared" si="90"/>
        <v>0</v>
      </c>
      <c r="X449" s="3">
        <f t="shared" si="91"/>
        <v>917.85730000000001</v>
      </c>
      <c r="Y449" s="4">
        <f t="shared" si="92"/>
        <v>0.01</v>
      </c>
      <c r="Z449" s="4">
        <f t="shared" si="93"/>
        <v>8.5939262957048773E-6</v>
      </c>
      <c r="AA449" s="8">
        <f t="shared" si="94"/>
        <v>8.593926295704877E-4</v>
      </c>
      <c r="AB449">
        <v>1</v>
      </c>
      <c r="AC449" s="7">
        <f t="shared" si="95"/>
        <v>1573.428584</v>
      </c>
      <c r="AD449" s="7">
        <f t="shared" si="96"/>
        <v>1.352192928245129</v>
      </c>
      <c r="AE449" s="7">
        <f t="shared" si="97"/>
        <v>0.78879979861746796</v>
      </c>
      <c r="AF449" s="4">
        <f t="shared" si="98"/>
        <v>2.3325986804948842E-5</v>
      </c>
    </row>
    <row r="450" spans="1:32" x14ac:dyDescent="0.25">
      <c r="A450">
        <v>197</v>
      </c>
      <c r="B450" s="7">
        <v>92318.37</v>
      </c>
      <c r="C450">
        <v>2</v>
      </c>
      <c r="D450" t="s">
        <v>14</v>
      </c>
      <c r="E450" s="4">
        <v>0.01</v>
      </c>
      <c r="F450" s="3">
        <v>0</v>
      </c>
      <c r="G450" s="3">
        <v>0</v>
      </c>
      <c r="H450" s="3">
        <v>0</v>
      </c>
      <c r="I450" s="4">
        <v>0</v>
      </c>
      <c r="J450" s="3">
        <v>0</v>
      </c>
      <c r="K450" s="4">
        <v>0</v>
      </c>
      <c r="L450" s="3">
        <v>0</v>
      </c>
      <c r="M450" s="4">
        <v>0</v>
      </c>
      <c r="N450" s="3">
        <v>0</v>
      </c>
      <c r="O450" s="4">
        <v>0</v>
      </c>
      <c r="P450" s="3">
        <v>0</v>
      </c>
      <c r="Q450" s="4">
        <v>0</v>
      </c>
      <c r="R450" s="7">
        <f t="shared" ref="R450:R513" si="99">E450*B450</f>
        <v>923.18369999999993</v>
      </c>
      <c r="S450" s="7">
        <f t="shared" ref="S450:S513" si="100">MIN(B450,H450)*I450</f>
        <v>0</v>
      </c>
      <c r="T450" s="7">
        <f t="shared" ref="T450:T513" si="101">IF(MIN($B450,H450)=$B450,0,(MIN(J450,$B450)-H450)*K450)</f>
        <v>0</v>
      </c>
      <c r="U450" s="7">
        <f t="shared" ref="U450:U513" si="102">IF(MIN($B450,J450)=$B450,0,(MIN(L450,$B450)-J450)*M450)</f>
        <v>0</v>
      </c>
      <c r="V450" s="7">
        <f t="shared" ref="V450:V513" si="103">IF(MIN($B450,L450)=$B450,0,(MIN(N450,$B450)-L450)*O450)</f>
        <v>0</v>
      </c>
      <c r="W450" s="7">
        <f t="shared" ref="W450:W513" si="104">IF(MIN($B450,N450)=$B450,0,(MIN(P450,$B450)-N450)*Q450)</f>
        <v>0</v>
      </c>
      <c r="X450" s="3">
        <f t="shared" ref="X450:X513" si="105">MAX(G450,SUM(R450:W450))+F450</f>
        <v>923.18369999999993</v>
      </c>
      <c r="Y450" s="4">
        <f t="shared" ref="Y450:Y513" si="106">X450/B450</f>
        <v>0.01</v>
      </c>
      <c r="Z450" s="4">
        <f t="shared" ref="Z450:Z513" si="107">(B450/B$566)*Y450</f>
        <v>8.6437975436880248E-6</v>
      </c>
      <c r="AA450" s="8">
        <f t="shared" ref="AA450:AA513" si="108">(B450/B$566)*C450</f>
        <v>1.7287595087376048E-3</v>
      </c>
      <c r="AB450">
        <v>1</v>
      </c>
      <c r="AC450" s="7">
        <f t="shared" ref="AC450:AC513" si="109">IF(C450&lt;31,1500,1500+((C450-30)*30))+(B450*0.0008)</f>
        <v>1573.8546960000001</v>
      </c>
      <c r="AD450" s="7">
        <f t="shared" si="96"/>
        <v>1.3604081355406663</v>
      </c>
      <c r="AE450" s="7">
        <f t="shared" si="97"/>
        <v>0.79798129984328214</v>
      </c>
      <c r="AF450" s="4">
        <f t="shared" si="98"/>
        <v>2.337984775277064E-5</v>
      </c>
    </row>
    <row r="451" spans="1:32" x14ac:dyDescent="0.25">
      <c r="A451">
        <v>203</v>
      </c>
      <c r="B451" s="7">
        <v>97261.01</v>
      </c>
      <c r="C451">
        <v>243</v>
      </c>
      <c r="D451" t="s">
        <v>14</v>
      </c>
      <c r="E451" s="4">
        <v>0.01</v>
      </c>
      <c r="F451" s="3">
        <v>0</v>
      </c>
      <c r="G451" s="3">
        <v>0</v>
      </c>
      <c r="H451" s="3">
        <v>0</v>
      </c>
      <c r="I451" s="4">
        <v>0</v>
      </c>
      <c r="J451" s="3">
        <v>0</v>
      </c>
      <c r="K451" s="4">
        <v>0</v>
      </c>
      <c r="L451" s="3">
        <v>0</v>
      </c>
      <c r="M451" s="4">
        <v>0</v>
      </c>
      <c r="N451" s="3">
        <v>0</v>
      </c>
      <c r="O451" s="4">
        <v>0</v>
      </c>
      <c r="P451" s="3">
        <v>0</v>
      </c>
      <c r="Q451" s="4">
        <v>0</v>
      </c>
      <c r="R451" s="7">
        <f t="shared" si="99"/>
        <v>972.61009999999999</v>
      </c>
      <c r="S451" s="7">
        <f t="shared" si="100"/>
        <v>0</v>
      </c>
      <c r="T451" s="7">
        <f t="shared" si="101"/>
        <v>0</v>
      </c>
      <c r="U451" s="7">
        <f t="shared" si="102"/>
        <v>0</v>
      </c>
      <c r="V451" s="7">
        <f t="shared" si="103"/>
        <v>0</v>
      </c>
      <c r="W451" s="7">
        <f t="shared" si="104"/>
        <v>0</v>
      </c>
      <c r="X451" s="3">
        <f t="shared" si="105"/>
        <v>972.61009999999999</v>
      </c>
      <c r="Y451" s="4">
        <f t="shared" si="106"/>
        <v>0.01</v>
      </c>
      <c r="Z451" s="4">
        <f t="shared" si="107"/>
        <v>9.1065784559954472E-6</v>
      </c>
      <c r="AA451" s="8">
        <f t="shared" si="108"/>
        <v>0.22128985648068936</v>
      </c>
      <c r="AB451">
        <v>1</v>
      </c>
      <c r="AC451" s="7">
        <f t="shared" si="109"/>
        <v>7967.8088079999998</v>
      </c>
      <c r="AD451" s="7">
        <f t="shared" ref="AD451:AD514" si="110">AC451*(B451/B$566)</f>
        <v>7.2559476032423555</v>
      </c>
      <c r="AE451" s="7">
        <f t="shared" ref="AE451:AE514" si="111">X451*(B451/B$566)</f>
        <v>0.88571501827435761</v>
      </c>
      <c r="AF451" s="4">
        <f t="shared" ref="AF451:AF514" si="112">((AC451+X451)/B451)*(B451/B$566)</f>
        <v>8.370941882586572E-5</v>
      </c>
    </row>
    <row r="452" spans="1:32" x14ac:dyDescent="0.25">
      <c r="A452">
        <v>207</v>
      </c>
      <c r="B452" s="7">
        <v>100030.39</v>
      </c>
      <c r="C452">
        <v>18</v>
      </c>
      <c r="D452" t="s">
        <v>14</v>
      </c>
      <c r="E452" s="4">
        <v>0.01</v>
      </c>
      <c r="F452" s="3">
        <v>0</v>
      </c>
      <c r="G452" s="3">
        <v>0</v>
      </c>
      <c r="H452" s="3">
        <v>0</v>
      </c>
      <c r="I452" s="4">
        <v>0</v>
      </c>
      <c r="J452" s="3">
        <v>0</v>
      </c>
      <c r="K452" s="4">
        <v>0</v>
      </c>
      <c r="L452" s="3">
        <v>0</v>
      </c>
      <c r="M452" s="4">
        <v>0</v>
      </c>
      <c r="N452" s="3">
        <v>0</v>
      </c>
      <c r="O452" s="4">
        <v>0</v>
      </c>
      <c r="P452" s="3">
        <v>0</v>
      </c>
      <c r="Q452" s="4">
        <v>0</v>
      </c>
      <c r="R452" s="7">
        <f t="shared" si="99"/>
        <v>1000.3039</v>
      </c>
      <c r="S452" s="7">
        <f t="shared" si="100"/>
        <v>0</v>
      </c>
      <c r="T452" s="7">
        <f t="shared" si="101"/>
        <v>0</v>
      </c>
      <c r="U452" s="7">
        <f t="shared" si="102"/>
        <v>0</v>
      </c>
      <c r="V452" s="7">
        <f t="shared" si="103"/>
        <v>0</v>
      </c>
      <c r="W452" s="7">
        <f t="shared" si="104"/>
        <v>0</v>
      </c>
      <c r="X452" s="3">
        <f t="shared" si="105"/>
        <v>1000.3039</v>
      </c>
      <c r="Y452" s="4">
        <f t="shared" si="106"/>
        <v>0.01</v>
      </c>
      <c r="Z452" s="4">
        <f t="shared" si="107"/>
        <v>9.3658763621601553E-6</v>
      </c>
      <c r="AA452" s="8">
        <f t="shared" si="108"/>
        <v>1.6858577451888276E-2</v>
      </c>
      <c r="AB452">
        <v>1</v>
      </c>
      <c r="AC452" s="7">
        <f t="shared" si="109"/>
        <v>1580.024312</v>
      </c>
      <c r="AD452" s="7">
        <f t="shared" si="110"/>
        <v>1.4798312355399161</v>
      </c>
      <c r="AE452" s="7">
        <f t="shared" si="111"/>
        <v>0.93687226519866151</v>
      </c>
      <c r="AF452" s="4">
        <f t="shared" si="112"/>
        <v>2.4159692876720537E-5</v>
      </c>
    </row>
    <row r="453" spans="1:32" x14ac:dyDescent="0.25">
      <c r="A453">
        <v>214</v>
      </c>
      <c r="B453" s="7">
        <v>103929.94</v>
      </c>
      <c r="C453">
        <v>17</v>
      </c>
      <c r="D453" t="s">
        <v>17</v>
      </c>
      <c r="E453" s="4">
        <v>0</v>
      </c>
      <c r="F453" s="3">
        <v>0</v>
      </c>
      <c r="G453" s="3">
        <v>0</v>
      </c>
      <c r="H453" s="3">
        <v>250000</v>
      </c>
      <c r="I453" s="4">
        <v>0.01</v>
      </c>
      <c r="J453" s="3">
        <v>500000</v>
      </c>
      <c r="K453" s="4">
        <v>8.0000000000000002E-3</v>
      </c>
      <c r="L453" s="3">
        <v>750000</v>
      </c>
      <c r="M453" s="4">
        <v>7.0000000000000001E-3</v>
      </c>
      <c r="N453" s="3">
        <v>1000000</v>
      </c>
      <c r="O453" s="4">
        <v>7.0000000000000001E-3</v>
      </c>
      <c r="P453" s="3">
        <v>10000000</v>
      </c>
      <c r="Q453" s="4">
        <v>7.0000000000000001E-3</v>
      </c>
      <c r="R453" s="7">
        <f t="shared" si="99"/>
        <v>0</v>
      </c>
      <c r="S453" s="7">
        <f t="shared" si="100"/>
        <v>1039.2994000000001</v>
      </c>
      <c r="T453" s="7">
        <f t="shared" si="101"/>
        <v>0</v>
      </c>
      <c r="U453" s="7">
        <f t="shared" si="102"/>
        <v>0</v>
      </c>
      <c r="V453" s="7">
        <f t="shared" si="103"/>
        <v>0</v>
      </c>
      <c r="W453" s="7">
        <f t="shared" si="104"/>
        <v>0</v>
      </c>
      <c r="X453" s="3">
        <f t="shared" si="105"/>
        <v>1039.2994000000001</v>
      </c>
      <c r="Y453" s="4">
        <f t="shared" si="106"/>
        <v>0.01</v>
      </c>
      <c r="Z453" s="4">
        <f t="shared" si="107"/>
        <v>9.7309924350662154E-6</v>
      </c>
      <c r="AA453" s="8">
        <f t="shared" si="108"/>
        <v>1.6542687139612565E-2</v>
      </c>
      <c r="AB453">
        <v>1</v>
      </c>
      <c r="AC453" s="7">
        <f t="shared" si="109"/>
        <v>1583.1439519999999</v>
      </c>
      <c r="AD453" s="7">
        <f t="shared" si="110"/>
        <v>1.5405561820532829</v>
      </c>
      <c r="AE453" s="7">
        <f t="shared" si="111"/>
        <v>1.0113414599168857</v>
      </c>
      <c r="AF453" s="4">
        <f t="shared" si="112"/>
        <v>2.4554018235459088E-5</v>
      </c>
    </row>
    <row r="454" spans="1:32" x14ac:dyDescent="0.25">
      <c r="A454">
        <v>218</v>
      </c>
      <c r="B454" s="7">
        <v>106484.47</v>
      </c>
      <c r="C454">
        <v>4</v>
      </c>
      <c r="D454" t="s">
        <v>14</v>
      </c>
      <c r="E454" s="4">
        <v>0.01</v>
      </c>
      <c r="F454" s="3">
        <v>0</v>
      </c>
      <c r="G454" s="3">
        <v>0</v>
      </c>
      <c r="H454" s="3">
        <v>0</v>
      </c>
      <c r="I454" s="4">
        <v>0</v>
      </c>
      <c r="J454" s="3">
        <v>0</v>
      </c>
      <c r="K454" s="4">
        <v>0</v>
      </c>
      <c r="L454" s="3">
        <v>0</v>
      </c>
      <c r="M454" s="4">
        <v>0</v>
      </c>
      <c r="N454" s="3">
        <v>0</v>
      </c>
      <c r="O454" s="4">
        <v>0</v>
      </c>
      <c r="P454" s="3">
        <v>0</v>
      </c>
      <c r="Q454" s="4">
        <v>0</v>
      </c>
      <c r="R454" s="7">
        <f t="shared" si="99"/>
        <v>1064.8447000000001</v>
      </c>
      <c r="S454" s="7">
        <f t="shared" si="100"/>
        <v>0</v>
      </c>
      <c r="T454" s="7">
        <f t="shared" si="101"/>
        <v>0</v>
      </c>
      <c r="U454" s="7">
        <f t="shared" si="102"/>
        <v>0</v>
      </c>
      <c r="V454" s="7">
        <f t="shared" si="103"/>
        <v>0</v>
      </c>
      <c r="W454" s="7">
        <f t="shared" si="104"/>
        <v>0</v>
      </c>
      <c r="X454" s="3">
        <f t="shared" si="105"/>
        <v>1064.8447000000001</v>
      </c>
      <c r="Y454" s="4">
        <f t="shared" si="106"/>
        <v>0.01</v>
      </c>
      <c r="Z454" s="4">
        <f t="shared" si="107"/>
        <v>9.9701738692626537E-6</v>
      </c>
      <c r="AA454" s="8">
        <f t="shared" si="108"/>
        <v>3.9880695477050613E-3</v>
      </c>
      <c r="AB454">
        <v>1</v>
      </c>
      <c r="AC454" s="7">
        <f t="shared" si="109"/>
        <v>1585.187576</v>
      </c>
      <c r="AD454" s="7">
        <f t="shared" si="110"/>
        <v>1.5804595748115007</v>
      </c>
      <c r="AE454" s="7">
        <f t="shared" si="111"/>
        <v>1.0616686802762831</v>
      </c>
      <c r="AF454" s="4">
        <f t="shared" si="112"/>
        <v>2.4812334184391239E-5</v>
      </c>
    </row>
    <row r="455" spans="1:32" x14ac:dyDescent="0.25">
      <c r="A455">
        <v>219</v>
      </c>
      <c r="B455" s="7">
        <v>106708.55</v>
      </c>
      <c r="C455">
        <v>1</v>
      </c>
      <c r="D455" t="s">
        <v>14</v>
      </c>
      <c r="E455" s="4">
        <v>0.01</v>
      </c>
      <c r="F455" s="3">
        <v>0</v>
      </c>
      <c r="G455" s="3">
        <v>0</v>
      </c>
      <c r="H455" s="3">
        <v>0</v>
      </c>
      <c r="I455" s="4">
        <v>0</v>
      </c>
      <c r="J455" s="3">
        <v>0</v>
      </c>
      <c r="K455" s="4">
        <v>0</v>
      </c>
      <c r="L455" s="3">
        <v>0</v>
      </c>
      <c r="M455" s="4">
        <v>0</v>
      </c>
      <c r="N455" s="3">
        <v>0</v>
      </c>
      <c r="O455" s="4">
        <v>0</v>
      </c>
      <c r="P455" s="3">
        <v>0</v>
      </c>
      <c r="Q455" s="4">
        <v>0</v>
      </c>
      <c r="R455" s="7">
        <f t="shared" si="99"/>
        <v>1067.0855000000001</v>
      </c>
      <c r="S455" s="7">
        <f t="shared" si="100"/>
        <v>0</v>
      </c>
      <c r="T455" s="7">
        <f t="shared" si="101"/>
        <v>0</v>
      </c>
      <c r="U455" s="7">
        <f t="shared" si="102"/>
        <v>0</v>
      </c>
      <c r="V455" s="7">
        <f t="shared" si="103"/>
        <v>0</v>
      </c>
      <c r="W455" s="7">
        <f t="shared" si="104"/>
        <v>0</v>
      </c>
      <c r="X455" s="3">
        <f t="shared" si="105"/>
        <v>1067.0855000000001</v>
      </c>
      <c r="Y455" s="4">
        <f t="shared" si="106"/>
        <v>0.01</v>
      </c>
      <c r="Z455" s="4">
        <f t="shared" si="107"/>
        <v>9.9911545489864148E-6</v>
      </c>
      <c r="AA455" s="8">
        <f t="shared" si="108"/>
        <v>9.991154548986414E-4</v>
      </c>
      <c r="AB455">
        <v>1</v>
      </c>
      <c r="AC455" s="7">
        <f t="shared" si="109"/>
        <v>1585.3668399999999</v>
      </c>
      <c r="AD455" s="7">
        <f t="shared" si="110"/>
        <v>1.5839645115278216</v>
      </c>
      <c r="AE455" s="7">
        <f t="shared" si="111"/>
        <v>1.0661416147482443</v>
      </c>
      <c r="AF455" s="4">
        <f t="shared" si="112"/>
        <v>2.4834993318492899E-5</v>
      </c>
    </row>
    <row r="456" spans="1:32" x14ac:dyDescent="0.25">
      <c r="A456">
        <v>222</v>
      </c>
      <c r="B456" s="7">
        <v>109914.7</v>
      </c>
      <c r="C456">
        <v>38</v>
      </c>
      <c r="D456" t="s">
        <v>14</v>
      </c>
      <c r="E456" s="4">
        <v>0.01</v>
      </c>
      <c r="F456" s="3">
        <v>0</v>
      </c>
      <c r="G456" s="3">
        <v>0</v>
      </c>
      <c r="H456" s="3">
        <v>0</v>
      </c>
      <c r="I456" s="4">
        <v>0</v>
      </c>
      <c r="J456" s="3">
        <v>0</v>
      </c>
      <c r="K456" s="4">
        <v>0</v>
      </c>
      <c r="L456" s="3">
        <v>0</v>
      </c>
      <c r="M456" s="4">
        <v>0</v>
      </c>
      <c r="N456" s="3">
        <v>0</v>
      </c>
      <c r="O456" s="4">
        <v>0</v>
      </c>
      <c r="P456" s="3">
        <v>0</v>
      </c>
      <c r="Q456" s="4">
        <v>0</v>
      </c>
      <c r="R456" s="7">
        <f t="shared" si="99"/>
        <v>1099.1469999999999</v>
      </c>
      <c r="S456" s="7">
        <f t="shared" si="100"/>
        <v>0</v>
      </c>
      <c r="T456" s="7">
        <f t="shared" si="101"/>
        <v>0</v>
      </c>
      <c r="U456" s="7">
        <f t="shared" si="102"/>
        <v>0</v>
      </c>
      <c r="V456" s="7">
        <f t="shared" si="103"/>
        <v>0</v>
      </c>
      <c r="W456" s="7">
        <f t="shared" si="104"/>
        <v>0</v>
      </c>
      <c r="X456" s="3">
        <f t="shared" si="105"/>
        <v>1099.1469999999999</v>
      </c>
      <c r="Y456" s="4">
        <f t="shared" si="106"/>
        <v>0.01</v>
      </c>
      <c r="Z456" s="4">
        <f t="shared" si="107"/>
        <v>1.029134736537491E-5</v>
      </c>
      <c r="AA456" s="8">
        <f t="shared" si="108"/>
        <v>3.9107119988424657E-2</v>
      </c>
      <c r="AB456">
        <v>1</v>
      </c>
      <c r="AC456" s="7">
        <f t="shared" si="109"/>
        <v>1827.9317599999999</v>
      </c>
      <c r="AD456" s="7">
        <f t="shared" si="110"/>
        <v>1.8811880702361123</v>
      </c>
      <c r="AE456" s="7">
        <f t="shared" si="111"/>
        <v>1.1311703582609736</v>
      </c>
      <c r="AF456" s="4">
        <f t="shared" si="112"/>
        <v>2.7406328985086489E-5</v>
      </c>
    </row>
    <row r="457" spans="1:32" x14ac:dyDescent="0.25">
      <c r="A457">
        <v>228</v>
      </c>
      <c r="B457" s="7">
        <v>115352.69</v>
      </c>
      <c r="C457">
        <v>5</v>
      </c>
      <c r="D457" t="s">
        <v>14</v>
      </c>
      <c r="E457" s="4">
        <v>0.01</v>
      </c>
      <c r="F457" s="3">
        <v>0</v>
      </c>
      <c r="G457" s="3">
        <v>0</v>
      </c>
      <c r="H457" s="3">
        <v>0</v>
      </c>
      <c r="I457" s="4">
        <v>0</v>
      </c>
      <c r="J457" s="3">
        <v>0</v>
      </c>
      <c r="K457" s="4">
        <v>0</v>
      </c>
      <c r="L457" s="3">
        <v>0</v>
      </c>
      <c r="M457" s="4">
        <v>0</v>
      </c>
      <c r="N457" s="3">
        <v>0</v>
      </c>
      <c r="O457" s="4">
        <v>0</v>
      </c>
      <c r="P457" s="3">
        <v>0</v>
      </c>
      <c r="Q457" s="4">
        <v>0</v>
      </c>
      <c r="R457" s="7">
        <f t="shared" si="99"/>
        <v>1153.5269000000001</v>
      </c>
      <c r="S457" s="7">
        <f t="shared" si="100"/>
        <v>0</v>
      </c>
      <c r="T457" s="7">
        <f t="shared" si="101"/>
        <v>0</v>
      </c>
      <c r="U457" s="7">
        <f t="shared" si="102"/>
        <v>0</v>
      </c>
      <c r="V457" s="7">
        <f t="shared" si="103"/>
        <v>0</v>
      </c>
      <c r="W457" s="7">
        <f t="shared" si="104"/>
        <v>0</v>
      </c>
      <c r="X457" s="3">
        <f t="shared" si="105"/>
        <v>1153.5269000000001</v>
      </c>
      <c r="Y457" s="4">
        <f t="shared" si="106"/>
        <v>0.01</v>
      </c>
      <c r="Z457" s="4">
        <f t="shared" si="107"/>
        <v>1.0800508051429052E-5</v>
      </c>
      <c r="AA457" s="8">
        <f t="shared" si="108"/>
        <v>5.4002540257145262E-3</v>
      </c>
      <c r="AB457">
        <v>1</v>
      </c>
      <c r="AC457" s="7">
        <f t="shared" si="109"/>
        <v>1592.282152</v>
      </c>
      <c r="AD457" s="7">
        <f t="shared" si="110"/>
        <v>1.7197456202822778</v>
      </c>
      <c r="AE457" s="7">
        <f t="shared" si="111"/>
        <v>1.2458676570989995</v>
      </c>
      <c r="AF457" s="4">
        <f t="shared" si="112"/>
        <v>2.570909510113095E-5</v>
      </c>
    </row>
    <row r="458" spans="1:32" x14ac:dyDescent="0.25">
      <c r="A458">
        <v>232</v>
      </c>
      <c r="B458" s="7">
        <v>118123.49</v>
      </c>
      <c r="C458">
        <v>2</v>
      </c>
      <c r="D458" t="s">
        <v>14</v>
      </c>
      <c r="E458" s="4">
        <v>0.01</v>
      </c>
      <c r="F458" s="3">
        <v>0</v>
      </c>
      <c r="G458" s="3">
        <v>0</v>
      </c>
      <c r="H458" s="3">
        <v>0</v>
      </c>
      <c r="I458" s="4">
        <v>0</v>
      </c>
      <c r="J458" s="3">
        <v>0</v>
      </c>
      <c r="K458" s="4">
        <v>0</v>
      </c>
      <c r="L458" s="3">
        <v>0</v>
      </c>
      <c r="M458" s="4">
        <v>0</v>
      </c>
      <c r="N458" s="3">
        <v>0</v>
      </c>
      <c r="O458" s="4">
        <v>0</v>
      </c>
      <c r="P458" s="3">
        <v>0</v>
      </c>
      <c r="Q458" s="4">
        <v>0</v>
      </c>
      <c r="R458" s="7">
        <f t="shared" si="99"/>
        <v>1181.2349000000002</v>
      </c>
      <c r="S458" s="7">
        <f t="shared" si="100"/>
        <v>0</v>
      </c>
      <c r="T458" s="7">
        <f t="shared" si="101"/>
        <v>0</v>
      </c>
      <c r="U458" s="7">
        <f t="shared" si="102"/>
        <v>0</v>
      </c>
      <c r="V458" s="7">
        <f t="shared" si="103"/>
        <v>0</v>
      </c>
      <c r="W458" s="7">
        <f t="shared" si="104"/>
        <v>0</v>
      </c>
      <c r="X458" s="3">
        <f t="shared" si="105"/>
        <v>1181.2349000000002</v>
      </c>
      <c r="Y458" s="4">
        <f t="shared" si="106"/>
        <v>0.01</v>
      </c>
      <c r="Z458" s="4">
        <f t="shared" si="107"/>
        <v>1.1059938912633065E-5</v>
      </c>
      <c r="AA458" s="8">
        <f t="shared" si="108"/>
        <v>2.2119877825266128E-3</v>
      </c>
      <c r="AB458">
        <v>1</v>
      </c>
      <c r="AC458" s="7">
        <f t="shared" si="109"/>
        <v>1594.4987920000001</v>
      </c>
      <c r="AD458" s="7">
        <f t="shared" si="110"/>
        <v>1.7635059235787216</v>
      </c>
      <c r="AE458" s="7">
        <f t="shared" si="111"/>
        <v>1.3064385835470229</v>
      </c>
      <c r="AF458" s="4">
        <f t="shared" si="112"/>
        <v>2.5989280431231284E-5</v>
      </c>
    </row>
    <row r="459" spans="1:32" x14ac:dyDescent="0.25">
      <c r="A459">
        <v>233</v>
      </c>
      <c r="B459" s="7">
        <v>118783.8</v>
      </c>
      <c r="C459">
        <v>2</v>
      </c>
      <c r="D459" t="s">
        <v>14</v>
      </c>
      <c r="E459" s="4">
        <v>0.01</v>
      </c>
      <c r="F459" s="3">
        <v>0</v>
      </c>
      <c r="G459" s="3">
        <v>0</v>
      </c>
      <c r="H459" s="3">
        <v>0</v>
      </c>
      <c r="I459" s="4">
        <v>0</v>
      </c>
      <c r="J459" s="3">
        <v>0</v>
      </c>
      <c r="K459" s="4">
        <v>0</v>
      </c>
      <c r="L459" s="3">
        <v>0</v>
      </c>
      <c r="M459" s="4">
        <v>0</v>
      </c>
      <c r="N459" s="3">
        <v>0</v>
      </c>
      <c r="O459" s="4">
        <v>0</v>
      </c>
      <c r="P459" s="3">
        <v>0</v>
      </c>
      <c r="Q459" s="4">
        <v>0</v>
      </c>
      <c r="R459" s="7">
        <f t="shared" si="99"/>
        <v>1187.838</v>
      </c>
      <c r="S459" s="7">
        <f t="shared" si="100"/>
        <v>0</v>
      </c>
      <c r="T459" s="7">
        <f t="shared" si="101"/>
        <v>0</v>
      </c>
      <c r="U459" s="7">
        <f t="shared" si="102"/>
        <v>0</v>
      </c>
      <c r="V459" s="7">
        <f t="shared" si="103"/>
        <v>0</v>
      </c>
      <c r="W459" s="7">
        <f t="shared" si="104"/>
        <v>0</v>
      </c>
      <c r="X459" s="3">
        <f t="shared" si="105"/>
        <v>1187.838</v>
      </c>
      <c r="Y459" s="4">
        <f t="shared" si="106"/>
        <v>0.01</v>
      </c>
      <c r="Z459" s="4">
        <f t="shared" si="107"/>
        <v>1.1121763942213555E-5</v>
      </c>
      <c r="AA459" s="8">
        <f t="shared" si="108"/>
        <v>2.224352788442711E-3</v>
      </c>
      <c r="AB459">
        <v>1</v>
      </c>
      <c r="AC459" s="7">
        <f t="shared" si="109"/>
        <v>1595.0270399999999</v>
      </c>
      <c r="AD459" s="7">
        <f t="shared" si="110"/>
        <v>1.7739514220327617</v>
      </c>
      <c r="AE459" s="7">
        <f t="shared" si="111"/>
        <v>1.3210853837591066</v>
      </c>
      <c r="AF459" s="4">
        <f t="shared" si="112"/>
        <v>2.6056051463178211E-5</v>
      </c>
    </row>
    <row r="460" spans="1:32" x14ac:dyDescent="0.25">
      <c r="A460">
        <v>240</v>
      </c>
      <c r="B460" s="7">
        <v>125643.35</v>
      </c>
      <c r="C460">
        <v>2</v>
      </c>
      <c r="D460" t="s">
        <v>14</v>
      </c>
      <c r="E460" s="4">
        <v>0.01</v>
      </c>
      <c r="F460" s="3">
        <v>0</v>
      </c>
      <c r="G460" s="3">
        <v>0</v>
      </c>
      <c r="H460" s="3">
        <v>0</v>
      </c>
      <c r="I460" s="4">
        <v>0</v>
      </c>
      <c r="J460" s="3">
        <v>0</v>
      </c>
      <c r="K460" s="4">
        <v>0</v>
      </c>
      <c r="L460" s="3">
        <v>0</v>
      </c>
      <c r="M460" s="4">
        <v>0</v>
      </c>
      <c r="N460" s="3">
        <v>0</v>
      </c>
      <c r="O460" s="4">
        <v>0</v>
      </c>
      <c r="P460" s="3">
        <v>0</v>
      </c>
      <c r="Q460" s="4">
        <v>0</v>
      </c>
      <c r="R460" s="7">
        <f t="shared" si="99"/>
        <v>1256.4335000000001</v>
      </c>
      <c r="S460" s="7">
        <f t="shared" si="100"/>
        <v>0</v>
      </c>
      <c r="T460" s="7">
        <f t="shared" si="101"/>
        <v>0</v>
      </c>
      <c r="U460" s="7">
        <f t="shared" si="102"/>
        <v>0</v>
      </c>
      <c r="V460" s="7">
        <f t="shared" si="103"/>
        <v>0</v>
      </c>
      <c r="W460" s="7">
        <f t="shared" si="104"/>
        <v>0</v>
      </c>
      <c r="X460" s="3">
        <f t="shared" si="105"/>
        <v>1256.4335000000001</v>
      </c>
      <c r="Y460" s="4">
        <f t="shared" si="106"/>
        <v>0.01</v>
      </c>
      <c r="Z460" s="4">
        <f t="shared" si="107"/>
        <v>1.1764025730856545E-5</v>
      </c>
      <c r="AA460" s="8">
        <f t="shared" si="108"/>
        <v>2.3528051461713089E-3</v>
      </c>
      <c r="AB460">
        <v>1</v>
      </c>
      <c r="AC460" s="7">
        <f t="shared" si="109"/>
        <v>1600.51468</v>
      </c>
      <c r="AD460" s="7">
        <f t="shared" si="110"/>
        <v>1.8828495878133629</v>
      </c>
      <c r="AE460" s="7">
        <f t="shared" si="111"/>
        <v>1.4780716023110148</v>
      </c>
      <c r="AF460" s="4">
        <f t="shared" si="112"/>
        <v>2.6749694194912645E-5</v>
      </c>
    </row>
    <row r="461" spans="1:32" x14ac:dyDescent="0.25">
      <c r="A461">
        <v>241</v>
      </c>
      <c r="B461" s="7">
        <v>126446.43</v>
      </c>
      <c r="C461">
        <v>6</v>
      </c>
      <c r="D461" t="s">
        <v>17</v>
      </c>
      <c r="E461" s="4">
        <v>0</v>
      </c>
      <c r="F461" s="3">
        <v>0</v>
      </c>
      <c r="G461" s="3">
        <v>0</v>
      </c>
      <c r="H461" s="3">
        <v>500000</v>
      </c>
      <c r="I461" s="4">
        <v>0.01</v>
      </c>
      <c r="J461" s="3">
        <v>1000000</v>
      </c>
      <c r="K461" s="4">
        <v>7.4999999999999997E-3</v>
      </c>
      <c r="L461" s="3">
        <v>2000000</v>
      </c>
      <c r="M461" s="4">
        <v>5.0000000000000001E-3</v>
      </c>
      <c r="N461" s="3">
        <v>4000000</v>
      </c>
      <c r="O461" s="4">
        <v>5.0000000000000001E-3</v>
      </c>
      <c r="P461" s="3">
        <v>8000000</v>
      </c>
      <c r="Q461" s="4">
        <v>5.0000000000000001E-3</v>
      </c>
      <c r="R461" s="7">
        <f t="shared" si="99"/>
        <v>0</v>
      </c>
      <c r="S461" s="7">
        <f t="shared" si="100"/>
        <v>1264.4642999999999</v>
      </c>
      <c r="T461" s="7">
        <f t="shared" si="101"/>
        <v>0</v>
      </c>
      <c r="U461" s="7">
        <f t="shared" si="102"/>
        <v>0</v>
      </c>
      <c r="V461" s="7">
        <f t="shared" si="103"/>
        <v>0</v>
      </c>
      <c r="W461" s="7">
        <f t="shared" si="104"/>
        <v>0</v>
      </c>
      <c r="X461" s="3">
        <f t="shared" si="105"/>
        <v>1264.4642999999999</v>
      </c>
      <c r="Y461" s="4">
        <f t="shared" si="106"/>
        <v>0.01</v>
      </c>
      <c r="Z461" s="4">
        <f t="shared" si="107"/>
        <v>1.1839218359705871E-5</v>
      </c>
      <c r="AA461" s="8">
        <f t="shared" si="108"/>
        <v>7.1035310158235228E-3</v>
      </c>
      <c r="AB461">
        <v>1</v>
      </c>
      <c r="AC461" s="7">
        <f t="shared" si="109"/>
        <v>1601.157144</v>
      </c>
      <c r="AD461" s="7">
        <f t="shared" si="110"/>
        <v>1.8956449056019018</v>
      </c>
      <c r="AE461" s="7">
        <f t="shared" si="111"/>
        <v>1.497026895575263</v>
      </c>
      <c r="AF461" s="4">
        <f t="shared" si="112"/>
        <v>2.6830902234069914E-5</v>
      </c>
    </row>
    <row r="462" spans="1:32" x14ac:dyDescent="0.25">
      <c r="A462">
        <v>246</v>
      </c>
      <c r="B462" s="7">
        <v>128377.48</v>
      </c>
      <c r="C462">
        <v>100</v>
      </c>
      <c r="D462" t="s">
        <v>14</v>
      </c>
      <c r="E462" s="4">
        <v>0.01</v>
      </c>
      <c r="F462" s="3">
        <v>0</v>
      </c>
      <c r="G462" s="3">
        <v>0</v>
      </c>
      <c r="H462" s="3">
        <v>0</v>
      </c>
      <c r="I462" s="4">
        <v>0</v>
      </c>
      <c r="J462" s="3">
        <v>0</v>
      </c>
      <c r="K462" s="4">
        <v>0</v>
      </c>
      <c r="L462" s="3">
        <v>0</v>
      </c>
      <c r="M462" s="4">
        <v>0</v>
      </c>
      <c r="N462" s="3">
        <v>0</v>
      </c>
      <c r="O462" s="4">
        <v>0</v>
      </c>
      <c r="P462" s="3">
        <v>0</v>
      </c>
      <c r="Q462" s="4">
        <v>0</v>
      </c>
      <c r="R462" s="7">
        <f t="shared" si="99"/>
        <v>1283.7747999999999</v>
      </c>
      <c r="S462" s="7">
        <f t="shared" si="100"/>
        <v>0</v>
      </c>
      <c r="T462" s="7">
        <f t="shared" si="101"/>
        <v>0</v>
      </c>
      <c r="U462" s="7">
        <f t="shared" si="102"/>
        <v>0</v>
      </c>
      <c r="V462" s="7">
        <f t="shared" si="103"/>
        <v>0</v>
      </c>
      <c r="W462" s="7">
        <f t="shared" si="104"/>
        <v>0</v>
      </c>
      <c r="X462" s="3">
        <f t="shared" si="105"/>
        <v>1283.7747999999999</v>
      </c>
      <c r="Y462" s="4">
        <f t="shared" si="106"/>
        <v>0.01</v>
      </c>
      <c r="Z462" s="4">
        <f t="shared" si="107"/>
        <v>1.2020023168615938E-5</v>
      </c>
      <c r="AA462" s="8">
        <f t="shared" si="108"/>
        <v>0.12020023168615938</v>
      </c>
      <c r="AB462">
        <v>1</v>
      </c>
      <c r="AC462" s="7">
        <f t="shared" si="109"/>
        <v>3702.7019839999998</v>
      </c>
      <c r="AD462" s="7">
        <f t="shared" si="110"/>
        <v>4.4506563634160194</v>
      </c>
      <c r="AE462" s="7">
        <f t="shared" si="111"/>
        <v>1.543100283928529</v>
      </c>
      <c r="AF462" s="4">
        <f t="shared" si="112"/>
        <v>4.6688536395515391E-5</v>
      </c>
    </row>
    <row r="463" spans="1:32" x14ac:dyDescent="0.25">
      <c r="A463">
        <v>248</v>
      </c>
      <c r="B463" s="7">
        <v>128782.39</v>
      </c>
      <c r="C463">
        <v>3</v>
      </c>
      <c r="D463" t="s">
        <v>17</v>
      </c>
      <c r="E463" s="4">
        <v>0</v>
      </c>
      <c r="F463" s="3">
        <v>0</v>
      </c>
      <c r="G463" s="3">
        <v>0</v>
      </c>
      <c r="H463" s="3">
        <v>500000</v>
      </c>
      <c r="I463" s="4">
        <v>0.01</v>
      </c>
      <c r="J463" s="3">
        <v>1000000</v>
      </c>
      <c r="K463" s="4">
        <v>7.4999999999999997E-3</v>
      </c>
      <c r="L463" s="3">
        <v>2000000</v>
      </c>
      <c r="M463" s="4">
        <v>5.0000000000000001E-3</v>
      </c>
      <c r="N463" s="3">
        <v>4000000</v>
      </c>
      <c r="O463" s="4">
        <v>5.0000000000000001E-3</v>
      </c>
      <c r="P463" s="3">
        <v>16000000</v>
      </c>
      <c r="Q463" s="4">
        <v>5.0000000000000001E-3</v>
      </c>
      <c r="R463" s="7">
        <f t="shared" si="99"/>
        <v>0</v>
      </c>
      <c r="S463" s="7">
        <f t="shared" si="100"/>
        <v>1287.8239000000001</v>
      </c>
      <c r="T463" s="7">
        <f t="shared" si="101"/>
        <v>0</v>
      </c>
      <c r="U463" s="7">
        <f t="shared" si="102"/>
        <v>0</v>
      </c>
      <c r="V463" s="7">
        <f t="shared" si="103"/>
        <v>0</v>
      </c>
      <c r="W463" s="7">
        <f t="shared" si="104"/>
        <v>0</v>
      </c>
      <c r="X463" s="3">
        <f t="shared" si="105"/>
        <v>1287.8239000000001</v>
      </c>
      <c r="Y463" s="4">
        <f t="shared" si="106"/>
        <v>0.01</v>
      </c>
      <c r="Z463" s="4">
        <f t="shared" si="107"/>
        <v>1.2057935017183181E-5</v>
      </c>
      <c r="AA463" s="8">
        <f t="shared" si="108"/>
        <v>3.6173805051549542E-3</v>
      </c>
      <c r="AB463">
        <v>1</v>
      </c>
      <c r="AC463" s="7">
        <f t="shared" si="109"/>
        <v>1603.0259120000001</v>
      </c>
      <c r="AD463" s="7">
        <f t="shared" si="110"/>
        <v>1.9329182277756805</v>
      </c>
      <c r="AE463" s="7">
        <f t="shared" si="111"/>
        <v>1.5528496899775412</v>
      </c>
      <c r="AF463" s="4">
        <f t="shared" si="112"/>
        <v>2.7067116224145414E-5</v>
      </c>
    </row>
    <row r="464" spans="1:32" x14ac:dyDescent="0.25">
      <c r="A464">
        <v>252</v>
      </c>
      <c r="B464" s="7">
        <v>130408</v>
      </c>
      <c r="C464">
        <v>3</v>
      </c>
      <c r="D464" t="s">
        <v>14</v>
      </c>
      <c r="E464" s="4">
        <v>0.01</v>
      </c>
      <c r="F464" s="3">
        <v>0</v>
      </c>
      <c r="G464" s="3">
        <v>0</v>
      </c>
      <c r="H464" s="3">
        <v>0</v>
      </c>
      <c r="I464" s="4">
        <v>0</v>
      </c>
      <c r="J464" s="3">
        <v>0</v>
      </c>
      <c r="K464" s="4">
        <v>0</v>
      </c>
      <c r="L464" s="3">
        <v>0</v>
      </c>
      <c r="M464" s="4">
        <v>0</v>
      </c>
      <c r="N464" s="3">
        <v>0</v>
      </c>
      <c r="O464" s="4">
        <v>0</v>
      </c>
      <c r="P464" s="3">
        <v>0</v>
      </c>
      <c r="Q464" s="4">
        <v>0</v>
      </c>
      <c r="R464" s="7">
        <f t="shared" si="99"/>
        <v>1304.08</v>
      </c>
      <c r="S464" s="7">
        <f t="shared" si="100"/>
        <v>0</v>
      </c>
      <c r="T464" s="7">
        <f t="shared" si="101"/>
        <v>0</v>
      </c>
      <c r="U464" s="7">
        <f t="shared" si="102"/>
        <v>0</v>
      </c>
      <c r="V464" s="7">
        <f t="shared" si="103"/>
        <v>0</v>
      </c>
      <c r="W464" s="7">
        <f t="shared" si="104"/>
        <v>0</v>
      </c>
      <c r="X464" s="3">
        <f t="shared" si="105"/>
        <v>1304.08</v>
      </c>
      <c r="Y464" s="4">
        <f t="shared" si="106"/>
        <v>0.01</v>
      </c>
      <c r="Z464" s="4">
        <f t="shared" si="107"/>
        <v>1.2210141384399095E-5</v>
      </c>
      <c r="AA464" s="8">
        <f t="shared" si="108"/>
        <v>3.6630424153197287E-3</v>
      </c>
      <c r="AB464">
        <v>1</v>
      </c>
      <c r="AC464" s="7">
        <f t="shared" si="109"/>
        <v>1604.3263999999999</v>
      </c>
      <c r="AD464" s="7">
        <f t="shared" si="110"/>
        <v>1.9589052170724017</v>
      </c>
      <c r="AE464" s="7">
        <f t="shared" si="111"/>
        <v>1.5923001176567171</v>
      </c>
      <c r="AF464" s="4">
        <f t="shared" si="112"/>
        <v>2.7231499100738596E-5</v>
      </c>
    </row>
    <row r="465" spans="1:32" x14ac:dyDescent="0.25">
      <c r="A465">
        <v>253</v>
      </c>
      <c r="B465" s="7">
        <v>130648.11</v>
      </c>
      <c r="C465">
        <v>10</v>
      </c>
      <c r="D465" t="s">
        <v>14</v>
      </c>
      <c r="E465" s="4">
        <v>0.01</v>
      </c>
      <c r="F465" s="3">
        <v>0</v>
      </c>
      <c r="G465" s="3">
        <v>0</v>
      </c>
      <c r="H465" s="3">
        <v>0</v>
      </c>
      <c r="I465" s="4">
        <v>0</v>
      </c>
      <c r="J465" s="3">
        <v>0</v>
      </c>
      <c r="K465" s="4">
        <v>0</v>
      </c>
      <c r="L465" s="3">
        <v>0</v>
      </c>
      <c r="M465" s="4">
        <v>0</v>
      </c>
      <c r="N465" s="3">
        <v>0</v>
      </c>
      <c r="O465" s="4">
        <v>0</v>
      </c>
      <c r="P465" s="3">
        <v>0</v>
      </c>
      <c r="Q465" s="4">
        <v>0</v>
      </c>
      <c r="R465" s="7">
        <f t="shared" si="99"/>
        <v>1306.4811</v>
      </c>
      <c r="S465" s="7">
        <f t="shared" si="100"/>
        <v>0</v>
      </c>
      <c r="T465" s="7">
        <f t="shared" si="101"/>
        <v>0</v>
      </c>
      <c r="U465" s="7">
        <f t="shared" si="102"/>
        <v>0</v>
      </c>
      <c r="V465" s="7">
        <f t="shared" si="103"/>
        <v>0</v>
      </c>
      <c r="W465" s="7">
        <f t="shared" si="104"/>
        <v>0</v>
      </c>
      <c r="X465" s="3">
        <f t="shared" si="105"/>
        <v>1306.4811</v>
      </c>
      <c r="Y465" s="4">
        <f t="shared" si="106"/>
        <v>0.01</v>
      </c>
      <c r="Z465" s="4">
        <f t="shared" si="107"/>
        <v>1.2232622957982067E-5</v>
      </c>
      <c r="AA465" s="8">
        <f t="shared" si="108"/>
        <v>1.2232622957982065E-2</v>
      </c>
      <c r="AB465">
        <v>1</v>
      </c>
      <c r="AC465" s="7">
        <f t="shared" si="109"/>
        <v>1604.5184879999999</v>
      </c>
      <c r="AD465" s="7">
        <f t="shared" si="110"/>
        <v>1.9627469692815471</v>
      </c>
      <c r="AE465" s="7">
        <f t="shared" si="111"/>
        <v>1.5981690698029662</v>
      </c>
      <c r="AF465" s="4">
        <f t="shared" si="112"/>
        <v>2.7255779200208201E-5</v>
      </c>
    </row>
    <row r="466" spans="1:32" x14ac:dyDescent="0.25">
      <c r="A466">
        <v>254</v>
      </c>
      <c r="B466" s="7">
        <v>131384.62</v>
      </c>
      <c r="C466">
        <v>3</v>
      </c>
      <c r="D466" t="s">
        <v>17</v>
      </c>
      <c r="E466" s="4">
        <v>0</v>
      </c>
      <c r="F466" s="3">
        <v>0</v>
      </c>
      <c r="G466" s="3">
        <v>0</v>
      </c>
      <c r="H466" s="3">
        <v>500000</v>
      </c>
      <c r="I466" s="4">
        <v>0.01</v>
      </c>
      <c r="J466" s="3">
        <v>2000000</v>
      </c>
      <c r="K466" s="4">
        <v>6.1999999999999998E-3</v>
      </c>
      <c r="L466" s="3">
        <v>3000000</v>
      </c>
      <c r="M466" s="4">
        <v>5.1999999999999998E-3</v>
      </c>
      <c r="N466" s="3">
        <v>4000000</v>
      </c>
      <c r="O466" s="4">
        <v>5.1999999999999998E-3</v>
      </c>
      <c r="P466" s="3">
        <v>8000000</v>
      </c>
      <c r="Q466" s="4">
        <v>5.1999999999999998E-3</v>
      </c>
      <c r="R466" s="7">
        <f t="shared" si="99"/>
        <v>0</v>
      </c>
      <c r="S466" s="7">
        <f t="shared" si="100"/>
        <v>1313.8462</v>
      </c>
      <c r="T466" s="7">
        <f t="shared" si="101"/>
        <v>0</v>
      </c>
      <c r="U466" s="7">
        <f t="shared" si="102"/>
        <v>0</v>
      </c>
      <c r="V466" s="7">
        <f t="shared" si="103"/>
        <v>0</v>
      </c>
      <c r="W466" s="7">
        <f t="shared" si="104"/>
        <v>0</v>
      </c>
      <c r="X466" s="3">
        <f t="shared" si="105"/>
        <v>1313.8462</v>
      </c>
      <c r="Y466" s="4">
        <f t="shared" si="106"/>
        <v>0.01</v>
      </c>
      <c r="Z466" s="4">
        <f t="shared" si="107"/>
        <v>1.2301582617136596E-5</v>
      </c>
      <c r="AA466" s="8">
        <f t="shared" si="108"/>
        <v>3.6904747851409783E-3</v>
      </c>
      <c r="AB466">
        <v>1</v>
      </c>
      <c r="AC466" s="7">
        <f t="shared" si="109"/>
        <v>1605.107696</v>
      </c>
      <c r="AD466" s="7">
        <f t="shared" si="110"/>
        <v>1.974536493174577</v>
      </c>
      <c r="AE466" s="7">
        <f t="shared" si="111"/>
        <v>1.616238757551097</v>
      </c>
      <c r="AF466" s="4">
        <f t="shared" si="112"/>
        <v>2.7330255632095096E-5</v>
      </c>
    </row>
    <row r="467" spans="1:32" x14ac:dyDescent="0.25">
      <c r="A467">
        <v>256</v>
      </c>
      <c r="B467" s="7">
        <v>132473.79999999999</v>
      </c>
      <c r="C467">
        <v>14</v>
      </c>
      <c r="D467" t="s">
        <v>14</v>
      </c>
      <c r="E467" s="4">
        <v>0.01</v>
      </c>
      <c r="F467" s="3">
        <v>0</v>
      </c>
      <c r="G467" s="3">
        <v>0</v>
      </c>
      <c r="H467" s="3">
        <v>0</v>
      </c>
      <c r="I467" s="4">
        <v>0</v>
      </c>
      <c r="J467" s="3">
        <v>0</v>
      </c>
      <c r="K467" s="4">
        <v>0</v>
      </c>
      <c r="L467" s="3">
        <v>0</v>
      </c>
      <c r="M467" s="4">
        <v>0</v>
      </c>
      <c r="N467" s="3">
        <v>0</v>
      </c>
      <c r="O467" s="4">
        <v>0</v>
      </c>
      <c r="P467" s="3">
        <v>0</v>
      </c>
      <c r="Q467" s="4">
        <v>0</v>
      </c>
      <c r="R467" s="7">
        <f t="shared" si="99"/>
        <v>1324.7379999999998</v>
      </c>
      <c r="S467" s="7">
        <f t="shared" si="100"/>
        <v>0</v>
      </c>
      <c r="T467" s="7">
        <f t="shared" si="101"/>
        <v>0</v>
      </c>
      <c r="U467" s="7">
        <f t="shared" si="102"/>
        <v>0</v>
      </c>
      <c r="V467" s="7">
        <f t="shared" si="103"/>
        <v>0</v>
      </c>
      <c r="W467" s="7">
        <f t="shared" si="104"/>
        <v>0</v>
      </c>
      <c r="X467" s="3">
        <f t="shared" si="105"/>
        <v>1324.7379999999998</v>
      </c>
      <c r="Y467" s="4">
        <f t="shared" si="106"/>
        <v>0.01</v>
      </c>
      <c r="Z467" s="4">
        <f t="shared" si="107"/>
        <v>1.2403562877496847E-5</v>
      </c>
      <c r="AA467" s="8">
        <f t="shared" si="108"/>
        <v>1.7364988028495586E-2</v>
      </c>
      <c r="AB467">
        <v>1</v>
      </c>
      <c r="AC467" s="7">
        <f t="shared" si="109"/>
        <v>1605.9790399999999</v>
      </c>
      <c r="AD467" s="7">
        <f t="shared" si="110"/>
        <v>1.9919862002582023</v>
      </c>
      <c r="AE467" s="7">
        <f t="shared" si="111"/>
        <v>1.6431471079209417</v>
      </c>
      <c r="AF467" s="4">
        <f t="shared" si="112"/>
        <v>2.7440394313284164E-5</v>
      </c>
    </row>
    <row r="468" spans="1:32" x14ac:dyDescent="0.25">
      <c r="A468">
        <v>262</v>
      </c>
      <c r="B468" s="7">
        <v>136528.46</v>
      </c>
      <c r="C468">
        <v>6</v>
      </c>
      <c r="D468" t="s">
        <v>14</v>
      </c>
      <c r="E468" s="4">
        <v>0.01</v>
      </c>
      <c r="F468" s="3">
        <v>0</v>
      </c>
      <c r="G468" s="3">
        <v>0</v>
      </c>
      <c r="H468" s="3">
        <v>0</v>
      </c>
      <c r="I468" s="4">
        <v>0</v>
      </c>
      <c r="J468" s="3">
        <v>0</v>
      </c>
      <c r="K468" s="4">
        <v>0</v>
      </c>
      <c r="L468" s="3">
        <v>0</v>
      </c>
      <c r="M468" s="4">
        <v>0</v>
      </c>
      <c r="N468" s="3">
        <v>0</v>
      </c>
      <c r="O468" s="4">
        <v>0</v>
      </c>
      <c r="P468" s="3">
        <v>0</v>
      </c>
      <c r="Q468" s="4">
        <v>0</v>
      </c>
      <c r="R468" s="7">
        <f t="shared" si="99"/>
        <v>1365.2846</v>
      </c>
      <c r="S468" s="7">
        <f t="shared" si="100"/>
        <v>0</v>
      </c>
      <c r="T468" s="7">
        <f t="shared" si="101"/>
        <v>0</v>
      </c>
      <c r="U468" s="7">
        <f t="shared" si="102"/>
        <v>0</v>
      </c>
      <c r="V468" s="7">
        <f t="shared" si="103"/>
        <v>0</v>
      </c>
      <c r="W468" s="7">
        <f t="shared" si="104"/>
        <v>0</v>
      </c>
      <c r="X468" s="3">
        <f t="shared" si="105"/>
        <v>1365.2846</v>
      </c>
      <c r="Y468" s="4">
        <f t="shared" si="106"/>
        <v>0.01</v>
      </c>
      <c r="Z468" s="4">
        <f t="shared" si="107"/>
        <v>1.2783201947689378E-5</v>
      </c>
      <c r="AA468" s="8">
        <f t="shared" si="108"/>
        <v>7.6699211686136271E-3</v>
      </c>
      <c r="AB468">
        <v>1</v>
      </c>
      <c r="AC468" s="7">
        <f t="shared" si="109"/>
        <v>1609.2227680000001</v>
      </c>
      <c r="AD468" s="7">
        <f t="shared" si="110"/>
        <v>2.0571019622163695</v>
      </c>
      <c r="AE468" s="7">
        <f t="shared" si="111"/>
        <v>1.7452708757870314</v>
      </c>
      <c r="AF468" s="4">
        <f t="shared" si="112"/>
        <v>2.7850404509092102E-5</v>
      </c>
    </row>
    <row r="469" spans="1:32" x14ac:dyDescent="0.25">
      <c r="A469">
        <v>263</v>
      </c>
      <c r="B469" s="7">
        <v>136538.82</v>
      </c>
      <c r="C469">
        <v>15</v>
      </c>
      <c r="D469" t="s">
        <v>14</v>
      </c>
      <c r="E469" s="4">
        <v>0.01</v>
      </c>
      <c r="F469" s="3">
        <v>0</v>
      </c>
      <c r="G469" s="3">
        <v>0</v>
      </c>
      <c r="H469" s="3">
        <v>0</v>
      </c>
      <c r="I469" s="4">
        <v>0</v>
      </c>
      <c r="J469" s="3">
        <v>0</v>
      </c>
      <c r="K469" s="4">
        <v>0</v>
      </c>
      <c r="L469" s="3">
        <v>0</v>
      </c>
      <c r="M469" s="4">
        <v>0</v>
      </c>
      <c r="N469" s="3">
        <v>0</v>
      </c>
      <c r="O469" s="4">
        <v>0</v>
      </c>
      <c r="P469" s="3">
        <v>0</v>
      </c>
      <c r="Q469" s="4">
        <v>0</v>
      </c>
      <c r="R469" s="7">
        <f t="shared" si="99"/>
        <v>1365.3882000000001</v>
      </c>
      <c r="S469" s="7">
        <f t="shared" si="100"/>
        <v>0</v>
      </c>
      <c r="T469" s="7">
        <f t="shared" si="101"/>
        <v>0</v>
      </c>
      <c r="U469" s="7">
        <f t="shared" si="102"/>
        <v>0</v>
      </c>
      <c r="V469" s="7">
        <f t="shared" si="103"/>
        <v>0</v>
      </c>
      <c r="W469" s="7">
        <f t="shared" si="104"/>
        <v>0</v>
      </c>
      <c r="X469" s="3">
        <f t="shared" si="105"/>
        <v>1365.3882000000001</v>
      </c>
      <c r="Y469" s="4">
        <f t="shared" si="106"/>
        <v>0.01</v>
      </c>
      <c r="Z469" s="4">
        <f t="shared" si="107"/>
        <v>1.2784171957694459E-5</v>
      </c>
      <c r="AA469" s="8">
        <f t="shared" si="108"/>
        <v>1.9176257936541687E-2</v>
      </c>
      <c r="AB469">
        <v>1</v>
      </c>
      <c r="AC469" s="7">
        <f t="shared" si="109"/>
        <v>1609.2310560000001</v>
      </c>
      <c r="AD469" s="7">
        <f t="shared" si="110"/>
        <v>2.0572686539566241</v>
      </c>
      <c r="AE469" s="7">
        <f t="shared" si="111"/>
        <v>1.7455357537806913</v>
      </c>
      <c r="AF469" s="4">
        <f t="shared" si="112"/>
        <v>2.7851452119897586E-5</v>
      </c>
    </row>
    <row r="470" spans="1:32" x14ac:dyDescent="0.25">
      <c r="A470">
        <v>264</v>
      </c>
      <c r="B470" s="7">
        <v>136589.03</v>
      </c>
      <c r="C470">
        <v>8</v>
      </c>
      <c r="D470" t="s">
        <v>14</v>
      </c>
      <c r="E470" s="4">
        <v>0.01</v>
      </c>
      <c r="F470" s="3">
        <v>0</v>
      </c>
      <c r="G470" s="3">
        <v>0</v>
      </c>
      <c r="H470" s="3">
        <v>0</v>
      </c>
      <c r="I470" s="4">
        <v>0</v>
      </c>
      <c r="J470" s="3">
        <v>0</v>
      </c>
      <c r="K470" s="4">
        <v>0</v>
      </c>
      <c r="L470" s="3">
        <v>0</v>
      </c>
      <c r="M470" s="4">
        <v>0</v>
      </c>
      <c r="N470" s="3">
        <v>0</v>
      </c>
      <c r="O470" s="4">
        <v>0</v>
      </c>
      <c r="P470" s="3">
        <v>0</v>
      </c>
      <c r="Q470" s="4">
        <v>0</v>
      </c>
      <c r="R470" s="7">
        <f t="shared" si="99"/>
        <v>1365.8903</v>
      </c>
      <c r="S470" s="7">
        <f t="shared" si="100"/>
        <v>0</v>
      </c>
      <c r="T470" s="7">
        <f t="shared" si="101"/>
        <v>0</v>
      </c>
      <c r="U470" s="7">
        <f t="shared" si="102"/>
        <v>0</v>
      </c>
      <c r="V470" s="7">
        <f t="shared" si="103"/>
        <v>0</v>
      </c>
      <c r="W470" s="7">
        <f t="shared" si="104"/>
        <v>0</v>
      </c>
      <c r="X470" s="3">
        <f t="shared" si="105"/>
        <v>1365.8903</v>
      </c>
      <c r="Y470" s="4">
        <f t="shared" si="106"/>
        <v>0.01</v>
      </c>
      <c r="Z470" s="4">
        <f t="shared" si="107"/>
        <v>1.2788873135527955E-5</v>
      </c>
      <c r="AA470" s="8">
        <f t="shared" si="108"/>
        <v>1.0231098508422364E-2</v>
      </c>
      <c r="AB470">
        <v>1</v>
      </c>
      <c r="AC470" s="7">
        <f t="shared" si="109"/>
        <v>1609.2712240000001</v>
      </c>
      <c r="AD470" s="7">
        <f t="shared" si="110"/>
        <v>2.0580765524391791</v>
      </c>
      <c r="AE470" s="7">
        <f t="shared" si="111"/>
        <v>1.7468197763748219</v>
      </c>
      <c r="AF470" s="4">
        <f t="shared" si="112"/>
        <v>2.7856529391957767E-5</v>
      </c>
    </row>
    <row r="471" spans="1:32" x14ac:dyDescent="0.25">
      <c r="A471">
        <v>268</v>
      </c>
      <c r="B471" s="7">
        <v>137537.44</v>
      </c>
      <c r="C471">
        <v>7</v>
      </c>
      <c r="D471" t="s">
        <v>14</v>
      </c>
      <c r="E471" s="4">
        <v>0.01</v>
      </c>
      <c r="F471" s="3">
        <v>0</v>
      </c>
      <c r="G471" s="3">
        <v>0</v>
      </c>
      <c r="H471" s="3">
        <v>0</v>
      </c>
      <c r="I471" s="4">
        <v>0</v>
      </c>
      <c r="J471" s="3">
        <v>0</v>
      </c>
      <c r="K471" s="4">
        <v>0</v>
      </c>
      <c r="L471" s="3">
        <v>0</v>
      </c>
      <c r="M471" s="4">
        <v>0</v>
      </c>
      <c r="N471" s="3">
        <v>0</v>
      </c>
      <c r="O471" s="4">
        <v>0</v>
      </c>
      <c r="P471" s="3">
        <v>0</v>
      </c>
      <c r="Q471" s="4">
        <v>0</v>
      </c>
      <c r="R471" s="7">
        <f t="shared" si="99"/>
        <v>1375.3744000000002</v>
      </c>
      <c r="S471" s="7">
        <f t="shared" si="100"/>
        <v>0</v>
      </c>
      <c r="T471" s="7">
        <f t="shared" si="101"/>
        <v>0</v>
      </c>
      <c r="U471" s="7">
        <f t="shared" si="102"/>
        <v>0</v>
      </c>
      <c r="V471" s="7">
        <f t="shared" si="103"/>
        <v>0</v>
      </c>
      <c r="W471" s="7">
        <f t="shared" si="104"/>
        <v>0</v>
      </c>
      <c r="X471" s="3">
        <f t="shared" si="105"/>
        <v>1375.3744000000002</v>
      </c>
      <c r="Y471" s="4">
        <f t="shared" si="106"/>
        <v>0.01</v>
      </c>
      <c r="Z471" s="4">
        <f t="shared" si="107"/>
        <v>1.2877673057238111E-5</v>
      </c>
      <c r="AA471" s="8">
        <f t="shared" si="108"/>
        <v>9.0143711400666772E-3</v>
      </c>
      <c r="AB471">
        <v>1</v>
      </c>
      <c r="AC471" s="7">
        <f t="shared" si="109"/>
        <v>1610.0299520000001</v>
      </c>
      <c r="AD471" s="7">
        <f t="shared" si="110"/>
        <v>2.0733439334216768</v>
      </c>
      <c r="AE471" s="7">
        <f t="shared" si="111"/>
        <v>1.7711621854495034</v>
      </c>
      <c r="AF471" s="4">
        <f t="shared" si="112"/>
        <v>2.7952433307404737E-5</v>
      </c>
    </row>
    <row r="472" spans="1:32" x14ac:dyDescent="0.25">
      <c r="A472">
        <v>273</v>
      </c>
      <c r="B472" s="7">
        <v>142836.18</v>
      </c>
      <c r="C472">
        <v>4</v>
      </c>
      <c r="D472" t="s">
        <v>17</v>
      </c>
      <c r="E472" s="4">
        <v>0</v>
      </c>
      <c r="F472" s="3">
        <v>0</v>
      </c>
      <c r="G472" s="3">
        <v>0</v>
      </c>
      <c r="H472" s="3">
        <v>500000</v>
      </c>
      <c r="I472" s="4">
        <v>0.01</v>
      </c>
      <c r="J472" s="3">
        <v>1000000</v>
      </c>
      <c r="K472" s="4">
        <v>7.4999999999999997E-3</v>
      </c>
      <c r="L472" s="3">
        <v>2000000</v>
      </c>
      <c r="M472" s="4">
        <v>5.0000000000000001E-3</v>
      </c>
      <c r="N472" s="3">
        <v>4000000</v>
      </c>
      <c r="O472" s="4">
        <v>5.0000000000000001E-3</v>
      </c>
      <c r="P472" s="3">
        <v>8000000</v>
      </c>
      <c r="Q472" s="4">
        <v>5.0000000000000001E-3</v>
      </c>
      <c r="R472" s="7">
        <f t="shared" si="99"/>
        <v>0</v>
      </c>
      <c r="S472" s="7">
        <f t="shared" si="100"/>
        <v>1428.3617999999999</v>
      </c>
      <c r="T472" s="7">
        <f t="shared" si="101"/>
        <v>0</v>
      </c>
      <c r="U472" s="7">
        <f t="shared" si="102"/>
        <v>0</v>
      </c>
      <c r="V472" s="7">
        <f t="shared" si="103"/>
        <v>0</v>
      </c>
      <c r="W472" s="7">
        <f t="shared" si="104"/>
        <v>0</v>
      </c>
      <c r="X472" s="3">
        <f t="shared" si="105"/>
        <v>1428.3617999999999</v>
      </c>
      <c r="Y472" s="4">
        <f t="shared" si="106"/>
        <v>0.01</v>
      </c>
      <c r="Z472" s="4">
        <f t="shared" si="107"/>
        <v>1.3373795722712399E-5</v>
      </c>
      <c r="AA472" s="8">
        <f t="shared" si="108"/>
        <v>5.3495182890849593E-3</v>
      </c>
      <c r="AB472">
        <v>1</v>
      </c>
      <c r="AC472" s="7">
        <f t="shared" si="109"/>
        <v>1614.2689439999999</v>
      </c>
      <c r="AD472" s="7">
        <f t="shared" si="110"/>
        <v>2.1588903098574659</v>
      </c>
      <c r="AE472" s="7">
        <f t="shared" si="111"/>
        <v>1.9102618931325781</v>
      </c>
      <c r="AF472" s="4">
        <f t="shared" si="112"/>
        <v>2.8488245786116966E-5</v>
      </c>
    </row>
    <row r="473" spans="1:32" x14ac:dyDescent="0.25">
      <c r="A473">
        <v>274</v>
      </c>
      <c r="B473" s="7">
        <v>143102.91</v>
      </c>
      <c r="C473">
        <v>2</v>
      </c>
      <c r="D473" t="s">
        <v>14</v>
      </c>
      <c r="E473" s="4">
        <v>0.01</v>
      </c>
      <c r="F473" s="3">
        <v>0</v>
      </c>
      <c r="G473" s="3">
        <v>0</v>
      </c>
      <c r="H473" s="3">
        <v>0</v>
      </c>
      <c r="I473" s="4">
        <v>0</v>
      </c>
      <c r="J473" s="3">
        <v>0</v>
      </c>
      <c r="K473" s="4">
        <v>0</v>
      </c>
      <c r="L473" s="3">
        <v>0</v>
      </c>
      <c r="M473" s="4">
        <v>0</v>
      </c>
      <c r="N473" s="3">
        <v>0</v>
      </c>
      <c r="O473" s="4">
        <v>0</v>
      </c>
      <c r="P473" s="3">
        <v>0</v>
      </c>
      <c r="Q473" s="4">
        <v>0</v>
      </c>
      <c r="R473" s="7">
        <f t="shared" si="99"/>
        <v>1431.0291</v>
      </c>
      <c r="S473" s="7">
        <f t="shared" si="100"/>
        <v>0</v>
      </c>
      <c r="T473" s="7">
        <f t="shared" si="101"/>
        <v>0</v>
      </c>
      <c r="U473" s="7">
        <f t="shared" si="102"/>
        <v>0</v>
      </c>
      <c r="V473" s="7">
        <f t="shared" si="103"/>
        <v>0</v>
      </c>
      <c r="W473" s="7">
        <f t="shared" si="104"/>
        <v>0</v>
      </c>
      <c r="X473" s="3">
        <f t="shared" si="105"/>
        <v>1431.0291</v>
      </c>
      <c r="Y473" s="4">
        <f t="shared" si="106"/>
        <v>0.01</v>
      </c>
      <c r="Z473" s="4">
        <f t="shared" si="107"/>
        <v>1.3398769735130814E-5</v>
      </c>
      <c r="AA473" s="8">
        <f t="shared" si="108"/>
        <v>2.6797539470261628E-3</v>
      </c>
      <c r="AB473">
        <v>1</v>
      </c>
      <c r="AC473" s="7">
        <f t="shared" si="109"/>
        <v>1614.4823280000001</v>
      </c>
      <c r="AD473" s="7">
        <f t="shared" si="110"/>
        <v>2.163207695430994</v>
      </c>
      <c r="AE473" s="7">
        <f t="shared" si="111"/>
        <v>1.9174029395171486</v>
      </c>
      <c r="AF473" s="4">
        <f t="shared" si="112"/>
        <v>2.8515217719528848E-5</v>
      </c>
    </row>
    <row r="474" spans="1:32" x14ac:dyDescent="0.25">
      <c r="A474">
        <v>275</v>
      </c>
      <c r="B474" s="7">
        <v>145388.29999999999</v>
      </c>
      <c r="C474">
        <v>8</v>
      </c>
      <c r="D474" t="s">
        <v>17</v>
      </c>
      <c r="E474" s="4">
        <v>0</v>
      </c>
      <c r="F474" s="3">
        <v>0</v>
      </c>
      <c r="G474" s="3">
        <v>0</v>
      </c>
      <c r="H474" s="3">
        <v>500000</v>
      </c>
      <c r="I474" s="4">
        <v>0.01</v>
      </c>
      <c r="J474" s="3">
        <v>1000000</v>
      </c>
      <c r="K474" s="4">
        <v>7.4999999999999997E-3</v>
      </c>
      <c r="L474" s="3">
        <v>4000000</v>
      </c>
      <c r="M474" s="4">
        <v>5.0000000000000001E-3</v>
      </c>
      <c r="N474" s="3">
        <v>6000000</v>
      </c>
      <c r="O474" s="4">
        <v>5.0000000000000001E-3</v>
      </c>
      <c r="P474" s="3">
        <v>8000000</v>
      </c>
      <c r="Q474" s="4">
        <v>5.0000000000000001E-3</v>
      </c>
      <c r="R474" s="7">
        <f t="shared" si="99"/>
        <v>0</v>
      </c>
      <c r="S474" s="7">
        <f t="shared" si="100"/>
        <v>1453.8829999999998</v>
      </c>
      <c r="T474" s="7">
        <f t="shared" si="101"/>
        <v>0</v>
      </c>
      <c r="U474" s="7">
        <f t="shared" si="102"/>
        <v>0</v>
      </c>
      <c r="V474" s="7">
        <f t="shared" si="103"/>
        <v>0</v>
      </c>
      <c r="W474" s="7">
        <f t="shared" si="104"/>
        <v>0</v>
      </c>
      <c r="X474" s="3">
        <f t="shared" si="105"/>
        <v>1453.8829999999998</v>
      </c>
      <c r="Y474" s="4">
        <f t="shared" si="106"/>
        <v>0.01</v>
      </c>
      <c r="Z474" s="4">
        <f t="shared" si="107"/>
        <v>1.3612751507863253E-5</v>
      </c>
      <c r="AA474" s="8">
        <f t="shared" si="108"/>
        <v>1.0890201206290601E-2</v>
      </c>
      <c r="AB474">
        <v>1</v>
      </c>
      <c r="AC474" s="7">
        <f t="shared" si="109"/>
        <v>1616.3106399999999</v>
      </c>
      <c r="AD474" s="7">
        <f t="shared" si="110"/>
        <v>2.2002435101835416</v>
      </c>
      <c r="AE474" s="7">
        <f t="shared" si="111"/>
        <v>1.9791348000506745</v>
      </c>
      <c r="AF474" s="4">
        <f t="shared" si="112"/>
        <v>2.8746318034079882E-5</v>
      </c>
    </row>
    <row r="475" spans="1:32" x14ac:dyDescent="0.25">
      <c r="A475">
        <v>284</v>
      </c>
      <c r="B475" s="7">
        <v>156107.44</v>
      </c>
      <c r="C475">
        <v>19</v>
      </c>
      <c r="D475" t="s">
        <v>14</v>
      </c>
      <c r="E475" s="4">
        <v>0.01</v>
      </c>
      <c r="F475" s="3">
        <v>0</v>
      </c>
      <c r="G475" s="3">
        <v>0</v>
      </c>
      <c r="H475" s="3">
        <v>0</v>
      </c>
      <c r="I475" s="4">
        <v>0</v>
      </c>
      <c r="J475" s="3">
        <v>0</v>
      </c>
      <c r="K475" s="4">
        <v>0</v>
      </c>
      <c r="L475" s="3">
        <v>0</v>
      </c>
      <c r="M475" s="4">
        <v>0</v>
      </c>
      <c r="N475" s="3">
        <v>0</v>
      </c>
      <c r="O475" s="4">
        <v>0</v>
      </c>
      <c r="P475" s="3">
        <v>0</v>
      </c>
      <c r="Q475" s="4">
        <v>0</v>
      </c>
      <c r="R475" s="7">
        <f t="shared" si="99"/>
        <v>1561.0744</v>
      </c>
      <c r="S475" s="7">
        <f t="shared" si="100"/>
        <v>0</v>
      </c>
      <c r="T475" s="7">
        <f t="shared" si="101"/>
        <v>0</v>
      </c>
      <c r="U475" s="7">
        <f t="shared" si="102"/>
        <v>0</v>
      </c>
      <c r="V475" s="7">
        <f t="shared" si="103"/>
        <v>0</v>
      </c>
      <c r="W475" s="7">
        <f t="shared" si="104"/>
        <v>0</v>
      </c>
      <c r="X475" s="3">
        <f t="shared" si="105"/>
        <v>1561.0744</v>
      </c>
      <c r="Y475" s="4">
        <f t="shared" si="106"/>
        <v>0.01</v>
      </c>
      <c r="Z475" s="4">
        <f t="shared" si="107"/>
        <v>1.4616387902249852E-5</v>
      </c>
      <c r="AA475" s="8">
        <f t="shared" si="108"/>
        <v>2.7771137014274718E-2</v>
      </c>
      <c r="AB475">
        <v>1</v>
      </c>
      <c r="AC475" s="7">
        <f t="shared" si="109"/>
        <v>1624.8859520000001</v>
      </c>
      <c r="AD475" s="7">
        <f t="shared" si="110"/>
        <v>2.3749963371348537</v>
      </c>
      <c r="AE475" s="7">
        <f t="shared" si="111"/>
        <v>2.2817268974671947</v>
      </c>
      <c r="AF475" s="4">
        <f t="shared" si="112"/>
        <v>2.9830245340017413E-5</v>
      </c>
    </row>
    <row r="476" spans="1:32" x14ac:dyDescent="0.25">
      <c r="A476">
        <v>289</v>
      </c>
      <c r="B476" s="7">
        <v>162763.31</v>
      </c>
      <c r="C476">
        <v>8</v>
      </c>
      <c r="D476" t="s">
        <v>14</v>
      </c>
      <c r="E476" s="4">
        <v>0.01</v>
      </c>
      <c r="F476" s="3">
        <v>0</v>
      </c>
      <c r="G476" s="3">
        <v>0</v>
      </c>
      <c r="H476" s="3">
        <v>0</v>
      </c>
      <c r="I476" s="4">
        <v>0</v>
      </c>
      <c r="J476" s="3">
        <v>0</v>
      </c>
      <c r="K476" s="4">
        <v>0</v>
      </c>
      <c r="L476" s="3">
        <v>0</v>
      </c>
      <c r="M476" s="4">
        <v>0</v>
      </c>
      <c r="N476" s="3">
        <v>0</v>
      </c>
      <c r="O476" s="4">
        <v>0</v>
      </c>
      <c r="P476" s="3">
        <v>0</v>
      </c>
      <c r="Q476" s="4">
        <v>0</v>
      </c>
      <c r="R476" s="7">
        <f t="shared" si="99"/>
        <v>1627.6331</v>
      </c>
      <c r="S476" s="7">
        <f t="shared" si="100"/>
        <v>0</v>
      </c>
      <c r="T476" s="7">
        <f t="shared" si="101"/>
        <v>0</v>
      </c>
      <c r="U476" s="7">
        <f t="shared" si="102"/>
        <v>0</v>
      </c>
      <c r="V476" s="7">
        <f t="shared" si="103"/>
        <v>0</v>
      </c>
      <c r="W476" s="7">
        <f t="shared" si="104"/>
        <v>0</v>
      </c>
      <c r="X476" s="3">
        <f t="shared" si="105"/>
        <v>1627.6331</v>
      </c>
      <c r="Y476" s="4">
        <f t="shared" si="106"/>
        <v>0.01</v>
      </c>
      <c r="Z476" s="4">
        <f t="shared" si="107"/>
        <v>1.5239579069480239E-5</v>
      </c>
      <c r="AA476" s="8">
        <f t="shared" si="108"/>
        <v>1.2191663255584191E-2</v>
      </c>
      <c r="AB476">
        <v>1</v>
      </c>
      <c r="AC476" s="7">
        <f t="shared" si="109"/>
        <v>1630.210648</v>
      </c>
      <c r="AD476" s="7">
        <f t="shared" si="110"/>
        <v>2.4843724070104618</v>
      </c>
      <c r="AE476" s="7">
        <f t="shared" si="111"/>
        <v>2.4804443323553236</v>
      </c>
      <c r="AF476" s="4">
        <f t="shared" si="112"/>
        <v>3.0503291800626233E-5</v>
      </c>
    </row>
    <row r="477" spans="1:32" x14ac:dyDescent="0.25">
      <c r="A477">
        <v>294</v>
      </c>
      <c r="B477" s="7">
        <v>168896.03</v>
      </c>
      <c r="C477">
        <v>4</v>
      </c>
      <c r="D477" t="s">
        <v>14</v>
      </c>
      <c r="E477" s="4">
        <v>0.01</v>
      </c>
      <c r="F477" s="3">
        <v>0</v>
      </c>
      <c r="G477" s="3">
        <v>0</v>
      </c>
      <c r="H477" s="3">
        <v>0</v>
      </c>
      <c r="I477" s="4">
        <v>0</v>
      </c>
      <c r="J477" s="3">
        <v>0</v>
      </c>
      <c r="K477" s="4">
        <v>0</v>
      </c>
      <c r="L477" s="3">
        <v>0</v>
      </c>
      <c r="M477" s="4">
        <v>0</v>
      </c>
      <c r="N477" s="3">
        <v>0</v>
      </c>
      <c r="O477" s="4">
        <v>0</v>
      </c>
      <c r="P477" s="3">
        <v>0</v>
      </c>
      <c r="Q477" s="4">
        <v>0</v>
      </c>
      <c r="R477" s="7">
        <f t="shared" si="99"/>
        <v>1688.9603</v>
      </c>
      <c r="S477" s="7">
        <f t="shared" si="100"/>
        <v>0</v>
      </c>
      <c r="T477" s="7">
        <f t="shared" si="101"/>
        <v>0</v>
      </c>
      <c r="U477" s="7">
        <f t="shared" si="102"/>
        <v>0</v>
      </c>
      <c r="V477" s="7">
        <f t="shared" si="103"/>
        <v>0</v>
      </c>
      <c r="W477" s="7">
        <f t="shared" si="104"/>
        <v>0</v>
      </c>
      <c r="X477" s="3">
        <f t="shared" si="105"/>
        <v>1688.9603</v>
      </c>
      <c r="Y477" s="4">
        <f t="shared" si="106"/>
        <v>0.01</v>
      </c>
      <c r="Z477" s="4">
        <f t="shared" si="107"/>
        <v>1.5813787540363407E-5</v>
      </c>
      <c r="AA477" s="8">
        <f t="shared" si="108"/>
        <v>6.3255150161453623E-3</v>
      </c>
      <c r="AB477">
        <v>1</v>
      </c>
      <c r="AC477" s="7">
        <f t="shared" si="109"/>
        <v>1635.116824</v>
      </c>
      <c r="AD477" s="7">
        <f t="shared" si="110"/>
        <v>2.5857390058409782</v>
      </c>
      <c r="AE477" s="7">
        <f t="shared" si="111"/>
        <v>2.670885934830844</v>
      </c>
      <c r="AF477" s="4">
        <f t="shared" si="112"/>
        <v>3.1123436949180051E-5</v>
      </c>
    </row>
    <row r="478" spans="1:32" x14ac:dyDescent="0.25">
      <c r="A478">
        <v>297</v>
      </c>
      <c r="B478" s="7">
        <v>170204.27</v>
      </c>
      <c r="C478">
        <v>8</v>
      </c>
      <c r="D478" t="s">
        <v>14</v>
      </c>
      <c r="E478" s="4">
        <v>0.01</v>
      </c>
      <c r="F478" s="3">
        <v>0</v>
      </c>
      <c r="G478" s="3">
        <v>0</v>
      </c>
      <c r="H478" s="3">
        <v>0</v>
      </c>
      <c r="I478" s="4">
        <v>0</v>
      </c>
      <c r="J478" s="3">
        <v>0</v>
      </c>
      <c r="K478" s="4">
        <v>0</v>
      </c>
      <c r="L478" s="3">
        <v>0</v>
      </c>
      <c r="M478" s="4">
        <v>0</v>
      </c>
      <c r="N478" s="3">
        <v>0</v>
      </c>
      <c r="O478" s="4">
        <v>0</v>
      </c>
      <c r="P478" s="3">
        <v>0</v>
      </c>
      <c r="Q478" s="4">
        <v>0</v>
      </c>
      <c r="R478" s="7">
        <f t="shared" si="99"/>
        <v>1702.0427</v>
      </c>
      <c r="S478" s="7">
        <f t="shared" si="100"/>
        <v>0</v>
      </c>
      <c r="T478" s="7">
        <f t="shared" si="101"/>
        <v>0</v>
      </c>
      <c r="U478" s="7">
        <f t="shared" si="102"/>
        <v>0</v>
      </c>
      <c r="V478" s="7">
        <f t="shared" si="103"/>
        <v>0</v>
      </c>
      <c r="W478" s="7">
        <f t="shared" si="104"/>
        <v>0</v>
      </c>
      <c r="X478" s="3">
        <f t="shared" si="105"/>
        <v>1702.0427</v>
      </c>
      <c r="Y478" s="4">
        <f t="shared" si="106"/>
        <v>0.01</v>
      </c>
      <c r="Z478" s="4">
        <f t="shared" si="107"/>
        <v>1.5936278456294377E-5</v>
      </c>
      <c r="AA478" s="8">
        <f t="shared" si="108"/>
        <v>1.2749022765035502E-2</v>
      </c>
      <c r="AB478">
        <v>1</v>
      </c>
      <c r="AC478" s="7">
        <f t="shared" si="109"/>
        <v>1636.1634160000001</v>
      </c>
      <c r="AD478" s="7">
        <f t="shared" si="110"/>
        <v>2.6074355797377819</v>
      </c>
      <c r="AE478" s="7">
        <f t="shared" si="111"/>
        <v>2.7124226411703116</v>
      </c>
      <c r="AF478" s="4">
        <f t="shared" si="112"/>
        <v>3.1255727138385505E-5</v>
      </c>
    </row>
    <row r="479" spans="1:32" x14ac:dyDescent="0.25">
      <c r="A479">
        <v>299</v>
      </c>
      <c r="B479" s="7">
        <v>171229.61</v>
      </c>
      <c r="C479">
        <v>8</v>
      </c>
      <c r="D479" t="s">
        <v>17</v>
      </c>
      <c r="E479" s="4">
        <v>0</v>
      </c>
      <c r="F479" s="3">
        <v>0</v>
      </c>
      <c r="G479" s="3">
        <v>0</v>
      </c>
      <c r="H479" s="3">
        <v>250000</v>
      </c>
      <c r="I479" s="4">
        <v>0.01</v>
      </c>
      <c r="J479" s="3">
        <v>500000</v>
      </c>
      <c r="K479" s="4">
        <v>8.0000000000000002E-3</v>
      </c>
      <c r="L479" s="3">
        <v>750000</v>
      </c>
      <c r="M479" s="4">
        <v>7.0000000000000001E-3</v>
      </c>
      <c r="N479" s="3">
        <v>2000000</v>
      </c>
      <c r="O479" s="4">
        <v>7.0000000000000001E-3</v>
      </c>
      <c r="P479" s="3">
        <v>4000000</v>
      </c>
      <c r="Q479" s="4">
        <v>7.0000000000000001E-3</v>
      </c>
      <c r="R479" s="7">
        <f t="shared" si="99"/>
        <v>0</v>
      </c>
      <c r="S479" s="7">
        <f t="shared" si="100"/>
        <v>1712.2960999999998</v>
      </c>
      <c r="T479" s="7">
        <f t="shared" si="101"/>
        <v>0</v>
      </c>
      <c r="U479" s="7">
        <f t="shared" si="102"/>
        <v>0</v>
      </c>
      <c r="V479" s="7">
        <f t="shared" si="103"/>
        <v>0</v>
      </c>
      <c r="W479" s="7">
        <f t="shared" si="104"/>
        <v>0</v>
      </c>
      <c r="X479" s="3">
        <f t="shared" si="105"/>
        <v>1712.2960999999998</v>
      </c>
      <c r="Y479" s="4">
        <f t="shared" si="106"/>
        <v>0.01</v>
      </c>
      <c r="Z479" s="4">
        <f t="shared" si="107"/>
        <v>1.6032281357704413E-5</v>
      </c>
      <c r="AA479" s="8">
        <f t="shared" si="108"/>
        <v>1.282582508616353E-2</v>
      </c>
      <c r="AB479">
        <v>1</v>
      </c>
      <c r="AC479" s="7">
        <f t="shared" si="109"/>
        <v>1636.983688</v>
      </c>
      <c r="AD479" s="7">
        <f t="shared" si="110"/>
        <v>2.6244583063988616</v>
      </c>
      <c r="AE479" s="7">
        <f t="shared" si="111"/>
        <v>2.7452012842899967</v>
      </c>
      <c r="AF479" s="4">
        <f t="shared" si="112"/>
        <v>3.1359410271908341E-5</v>
      </c>
    </row>
    <row r="480" spans="1:32" x14ac:dyDescent="0.25">
      <c r="A480">
        <v>300</v>
      </c>
      <c r="B480" s="7">
        <v>171430.36</v>
      </c>
      <c r="C480">
        <v>1</v>
      </c>
      <c r="D480" t="s">
        <v>14</v>
      </c>
      <c r="E480" s="4">
        <v>0.01</v>
      </c>
      <c r="F480" s="3">
        <v>0</v>
      </c>
      <c r="G480" s="3">
        <v>0</v>
      </c>
      <c r="H480" s="3">
        <v>0</v>
      </c>
      <c r="I480" s="4">
        <v>0</v>
      </c>
      <c r="J480" s="3">
        <v>0</v>
      </c>
      <c r="K480" s="4">
        <v>0</v>
      </c>
      <c r="L480" s="3">
        <v>0</v>
      </c>
      <c r="M480" s="4">
        <v>0</v>
      </c>
      <c r="N480" s="3">
        <v>0</v>
      </c>
      <c r="O480" s="4">
        <v>0</v>
      </c>
      <c r="P480" s="3">
        <v>0</v>
      </c>
      <c r="Q480" s="4">
        <v>0</v>
      </c>
      <c r="R480" s="7">
        <f t="shared" si="99"/>
        <v>1714.3036</v>
      </c>
      <c r="S480" s="7">
        <f t="shared" si="100"/>
        <v>0</v>
      </c>
      <c r="T480" s="7">
        <f t="shared" si="101"/>
        <v>0</v>
      </c>
      <c r="U480" s="7">
        <f t="shared" si="102"/>
        <v>0</v>
      </c>
      <c r="V480" s="7">
        <f t="shared" si="103"/>
        <v>0</v>
      </c>
      <c r="W480" s="7">
        <f t="shared" si="104"/>
        <v>0</v>
      </c>
      <c r="X480" s="3">
        <f t="shared" si="105"/>
        <v>1714.3036</v>
      </c>
      <c r="Y480" s="4">
        <f t="shared" si="106"/>
        <v>0.01</v>
      </c>
      <c r="Z480" s="4">
        <f t="shared" si="107"/>
        <v>1.6051077642310559E-5</v>
      </c>
      <c r="AA480" s="8">
        <f t="shared" si="108"/>
        <v>1.6051077642310558E-3</v>
      </c>
      <c r="AB480">
        <v>1</v>
      </c>
      <c r="AC480" s="7">
        <f t="shared" si="109"/>
        <v>1637.144288</v>
      </c>
      <c r="AD480" s="7">
        <f t="shared" si="110"/>
        <v>2.6277930078353235</v>
      </c>
      <c r="AE480" s="7">
        <f t="shared" si="111"/>
        <v>2.7516420186092501</v>
      </c>
      <c r="AF480" s="4">
        <f t="shared" si="112"/>
        <v>3.1379710259282973E-5</v>
      </c>
    </row>
    <row r="481" spans="1:32" x14ac:dyDescent="0.25">
      <c r="A481">
        <v>307</v>
      </c>
      <c r="B481" s="7">
        <v>183667.15</v>
      </c>
      <c r="C481">
        <v>10</v>
      </c>
      <c r="D481" t="s">
        <v>14</v>
      </c>
      <c r="E481" s="4">
        <v>0.01</v>
      </c>
      <c r="F481" s="3">
        <v>0</v>
      </c>
      <c r="G481" s="3">
        <v>0</v>
      </c>
      <c r="H481" s="3">
        <v>0</v>
      </c>
      <c r="I481" s="4">
        <v>0</v>
      </c>
      <c r="J481" s="3">
        <v>0</v>
      </c>
      <c r="K481" s="4">
        <v>0</v>
      </c>
      <c r="L481" s="3">
        <v>0</v>
      </c>
      <c r="M481" s="4">
        <v>0</v>
      </c>
      <c r="N481" s="3">
        <v>0</v>
      </c>
      <c r="O481" s="4">
        <v>0</v>
      </c>
      <c r="P481" s="3">
        <v>0</v>
      </c>
      <c r="Q481" s="4">
        <v>0</v>
      </c>
      <c r="R481" s="7">
        <f t="shared" si="99"/>
        <v>1836.6714999999999</v>
      </c>
      <c r="S481" s="7">
        <f t="shared" si="100"/>
        <v>0</v>
      </c>
      <c r="T481" s="7">
        <f t="shared" si="101"/>
        <v>0</v>
      </c>
      <c r="U481" s="7">
        <f t="shared" si="102"/>
        <v>0</v>
      </c>
      <c r="V481" s="7">
        <f t="shared" si="103"/>
        <v>0</v>
      </c>
      <c r="W481" s="7">
        <f t="shared" si="104"/>
        <v>0</v>
      </c>
      <c r="X481" s="3">
        <f t="shared" si="105"/>
        <v>1836.6714999999999</v>
      </c>
      <c r="Y481" s="4">
        <f t="shared" si="106"/>
        <v>0.01</v>
      </c>
      <c r="Z481" s="4">
        <f t="shared" si="107"/>
        <v>1.7196812075713426E-5</v>
      </c>
      <c r="AA481" s="8">
        <f t="shared" si="108"/>
        <v>1.7196812075713424E-2</v>
      </c>
      <c r="AB481">
        <v>1</v>
      </c>
      <c r="AC481" s="7">
        <f t="shared" si="109"/>
        <v>1646.93372</v>
      </c>
      <c r="AD481" s="7">
        <f t="shared" si="110"/>
        <v>2.8322009683995635</v>
      </c>
      <c r="AE481" s="7">
        <f t="shared" si="111"/>
        <v>3.1584894630318687</v>
      </c>
      <c r="AF481" s="4">
        <f t="shared" si="112"/>
        <v>3.2617103447358071E-5</v>
      </c>
    </row>
    <row r="482" spans="1:32" x14ac:dyDescent="0.25">
      <c r="A482">
        <v>320</v>
      </c>
      <c r="B482" s="7">
        <v>195997.95</v>
      </c>
      <c r="C482">
        <v>9</v>
      </c>
      <c r="D482" t="s">
        <v>14</v>
      </c>
      <c r="E482" s="4">
        <v>0.01</v>
      </c>
      <c r="F482" s="3">
        <v>0</v>
      </c>
      <c r="G482" s="3">
        <v>0</v>
      </c>
      <c r="H482" s="3">
        <v>0</v>
      </c>
      <c r="I482" s="4">
        <v>0</v>
      </c>
      <c r="J482" s="3">
        <v>0</v>
      </c>
      <c r="K482" s="4">
        <v>0</v>
      </c>
      <c r="L482" s="3">
        <v>0</v>
      </c>
      <c r="M482" s="4">
        <v>0</v>
      </c>
      <c r="N482" s="3">
        <v>0</v>
      </c>
      <c r="O482" s="4">
        <v>0</v>
      </c>
      <c r="P482" s="3">
        <v>0</v>
      </c>
      <c r="Q482" s="4">
        <v>0</v>
      </c>
      <c r="R482" s="7">
        <f t="shared" si="99"/>
        <v>1959.9795000000001</v>
      </c>
      <c r="S482" s="7">
        <f t="shared" si="100"/>
        <v>0</v>
      </c>
      <c r="T482" s="7">
        <f t="shared" si="101"/>
        <v>0</v>
      </c>
      <c r="U482" s="7">
        <f t="shared" si="102"/>
        <v>0</v>
      </c>
      <c r="V482" s="7">
        <f t="shared" si="103"/>
        <v>0</v>
      </c>
      <c r="W482" s="7">
        <f t="shared" si="104"/>
        <v>0</v>
      </c>
      <c r="X482" s="3">
        <f t="shared" si="105"/>
        <v>1959.9795000000001</v>
      </c>
      <c r="Y482" s="4">
        <f t="shared" si="106"/>
        <v>0.01</v>
      </c>
      <c r="Z482" s="4">
        <f t="shared" si="107"/>
        <v>1.8351348694500223E-5</v>
      </c>
      <c r="AA482" s="8">
        <f t="shared" si="108"/>
        <v>1.65162138250502E-2</v>
      </c>
      <c r="AB482">
        <v>1</v>
      </c>
      <c r="AC482" s="7">
        <f t="shared" si="109"/>
        <v>1656.79836</v>
      </c>
      <c r="AD482" s="7">
        <f t="shared" si="110"/>
        <v>3.0404484420836106</v>
      </c>
      <c r="AE482" s="7">
        <f t="shared" si="111"/>
        <v>3.59682672385722</v>
      </c>
      <c r="AF482" s="4">
        <f t="shared" si="112"/>
        <v>3.386400299564781E-5</v>
      </c>
    </row>
    <row r="483" spans="1:32" x14ac:dyDescent="0.25">
      <c r="A483">
        <v>323</v>
      </c>
      <c r="B483" s="7">
        <v>197303.67999999999</v>
      </c>
      <c r="C483">
        <v>6</v>
      </c>
      <c r="D483" t="s">
        <v>14</v>
      </c>
      <c r="E483" s="4">
        <v>0.01</v>
      </c>
      <c r="F483" s="3">
        <v>0</v>
      </c>
      <c r="G483" s="3">
        <v>0</v>
      </c>
      <c r="H483" s="3">
        <v>0</v>
      </c>
      <c r="I483" s="4">
        <v>0</v>
      </c>
      <c r="J483" s="3">
        <v>0</v>
      </c>
      <c r="K483" s="4">
        <v>0</v>
      </c>
      <c r="L483" s="3">
        <v>0</v>
      </c>
      <c r="M483" s="4">
        <v>0</v>
      </c>
      <c r="N483" s="3">
        <v>0</v>
      </c>
      <c r="O483" s="4">
        <v>0</v>
      </c>
      <c r="P483" s="3">
        <v>0</v>
      </c>
      <c r="Q483" s="4">
        <v>0</v>
      </c>
      <c r="R483" s="7">
        <f t="shared" si="99"/>
        <v>1973.0368000000001</v>
      </c>
      <c r="S483" s="7">
        <f t="shared" si="100"/>
        <v>0</v>
      </c>
      <c r="T483" s="7">
        <f t="shared" si="101"/>
        <v>0</v>
      </c>
      <c r="U483" s="7">
        <f t="shared" si="102"/>
        <v>0</v>
      </c>
      <c r="V483" s="7">
        <f t="shared" si="103"/>
        <v>0</v>
      </c>
      <c r="W483" s="7">
        <f t="shared" si="104"/>
        <v>0</v>
      </c>
      <c r="X483" s="3">
        <f t="shared" si="105"/>
        <v>1973.0368000000001</v>
      </c>
      <c r="Y483" s="4">
        <f t="shared" si="106"/>
        <v>0.01</v>
      </c>
      <c r="Z483" s="4">
        <f t="shared" si="107"/>
        <v>1.8473604598354672E-5</v>
      </c>
      <c r="AA483" s="8">
        <f t="shared" si="108"/>
        <v>1.1084162759012802E-2</v>
      </c>
      <c r="AB483">
        <v>1</v>
      </c>
      <c r="AC483" s="7">
        <f t="shared" si="109"/>
        <v>1657.842944</v>
      </c>
      <c r="AD483" s="7">
        <f t="shared" si="110"/>
        <v>3.0626335033628247</v>
      </c>
      <c r="AE483" s="7">
        <f t="shared" si="111"/>
        <v>3.6449101701202986</v>
      </c>
      <c r="AF483" s="4">
        <f t="shared" si="112"/>
        <v>3.3996039371810619E-5</v>
      </c>
    </row>
    <row r="484" spans="1:32" x14ac:dyDescent="0.25">
      <c r="A484">
        <v>340</v>
      </c>
      <c r="B484" s="7">
        <v>215317.88</v>
      </c>
      <c r="C484">
        <v>1</v>
      </c>
      <c r="D484" t="s">
        <v>14</v>
      </c>
      <c r="E484" s="4">
        <v>0.01</v>
      </c>
      <c r="F484" s="3">
        <v>0</v>
      </c>
      <c r="G484" s="3">
        <v>0</v>
      </c>
      <c r="H484" s="3">
        <v>0</v>
      </c>
      <c r="I484" s="4">
        <v>0</v>
      </c>
      <c r="J484" s="3">
        <v>0</v>
      </c>
      <c r="K484" s="4">
        <v>0</v>
      </c>
      <c r="L484" s="3">
        <v>0</v>
      </c>
      <c r="M484" s="4">
        <v>0</v>
      </c>
      <c r="N484" s="3">
        <v>0</v>
      </c>
      <c r="O484" s="4">
        <v>0</v>
      </c>
      <c r="P484" s="3">
        <v>0</v>
      </c>
      <c r="Q484" s="4">
        <v>0</v>
      </c>
      <c r="R484" s="7">
        <f t="shared" si="99"/>
        <v>2153.1788000000001</v>
      </c>
      <c r="S484" s="7">
        <f t="shared" si="100"/>
        <v>0</v>
      </c>
      <c r="T484" s="7">
        <f t="shared" si="101"/>
        <v>0</v>
      </c>
      <c r="U484" s="7">
        <f t="shared" si="102"/>
        <v>0</v>
      </c>
      <c r="V484" s="7">
        <f t="shared" si="103"/>
        <v>0</v>
      </c>
      <c r="W484" s="7">
        <f t="shared" si="104"/>
        <v>0</v>
      </c>
      <c r="X484" s="3">
        <f t="shared" si="105"/>
        <v>2153.1788000000001</v>
      </c>
      <c r="Y484" s="4">
        <f t="shared" si="106"/>
        <v>0.01</v>
      </c>
      <c r="Z484" s="4">
        <f t="shared" si="107"/>
        <v>2.0160279717418244E-5</v>
      </c>
      <c r="AA484" s="8">
        <f t="shared" si="108"/>
        <v>2.0160279717418243E-3</v>
      </c>
      <c r="AB484">
        <v>1</v>
      </c>
      <c r="AC484" s="7">
        <f t="shared" si="109"/>
        <v>1672.254304</v>
      </c>
      <c r="AD484" s="7">
        <f t="shared" si="110"/>
        <v>3.3713114527296559</v>
      </c>
      <c r="AE484" s="7">
        <f t="shared" si="111"/>
        <v>4.3408686889614954</v>
      </c>
      <c r="AF484" s="4">
        <f t="shared" si="112"/>
        <v>3.5817648500399274E-5</v>
      </c>
    </row>
    <row r="485" spans="1:32" x14ac:dyDescent="0.25">
      <c r="A485">
        <v>344</v>
      </c>
      <c r="B485" s="7">
        <v>221576.16</v>
      </c>
      <c r="C485">
        <v>2</v>
      </c>
      <c r="D485" t="s">
        <v>17</v>
      </c>
      <c r="E485" s="4">
        <v>0</v>
      </c>
      <c r="F485" s="3">
        <v>0</v>
      </c>
      <c r="G485" s="3">
        <v>0</v>
      </c>
      <c r="H485" s="3">
        <v>499999.99</v>
      </c>
      <c r="I485" s="4">
        <v>0.01</v>
      </c>
      <c r="J485" s="3">
        <v>999999.98</v>
      </c>
      <c r="K485" s="4">
        <v>7.4999999999999997E-3</v>
      </c>
      <c r="L485" s="3">
        <v>1999999.96</v>
      </c>
      <c r="M485" s="4">
        <v>5.0000000000000001E-3</v>
      </c>
      <c r="N485" s="3">
        <v>3999999.92</v>
      </c>
      <c r="O485" s="4">
        <v>5.0000000000000001E-3</v>
      </c>
      <c r="P485" s="3">
        <v>7999999.8399999999</v>
      </c>
      <c r="Q485" s="4">
        <v>5.0000000000000001E-3</v>
      </c>
      <c r="R485" s="7">
        <f t="shared" si="99"/>
        <v>0</v>
      </c>
      <c r="S485" s="7">
        <f t="shared" si="100"/>
        <v>2215.7616000000003</v>
      </c>
      <c r="T485" s="7">
        <f t="shared" si="101"/>
        <v>0</v>
      </c>
      <c r="U485" s="7">
        <f t="shared" si="102"/>
        <v>0</v>
      </c>
      <c r="V485" s="7">
        <f t="shared" si="103"/>
        <v>0</v>
      </c>
      <c r="W485" s="7">
        <f t="shared" si="104"/>
        <v>0</v>
      </c>
      <c r="X485" s="3">
        <f t="shared" si="105"/>
        <v>2215.7616000000003</v>
      </c>
      <c r="Y485" s="4">
        <f t="shared" si="106"/>
        <v>0.01</v>
      </c>
      <c r="Z485" s="4">
        <f t="shared" si="107"/>
        <v>2.0746244409945981E-5</v>
      </c>
      <c r="AA485" s="8">
        <f t="shared" si="108"/>
        <v>4.1492488819891964E-3</v>
      </c>
      <c r="AB485">
        <v>1</v>
      </c>
      <c r="AC485" s="7">
        <f t="shared" si="109"/>
        <v>1677.2609279999999</v>
      </c>
      <c r="AD485" s="7">
        <f t="shared" si="110"/>
        <v>3.4796865151540808</v>
      </c>
      <c r="AE485" s="7">
        <f t="shared" si="111"/>
        <v>4.5968731707772967</v>
      </c>
      <c r="AF485" s="4">
        <f t="shared" si="112"/>
        <v>3.645049036832924E-5</v>
      </c>
    </row>
    <row r="486" spans="1:32" x14ac:dyDescent="0.25">
      <c r="A486">
        <v>353</v>
      </c>
      <c r="B486" s="7">
        <v>232167.39</v>
      </c>
      <c r="C486">
        <v>1</v>
      </c>
      <c r="D486" t="s">
        <v>14</v>
      </c>
      <c r="E486" s="4">
        <v>0.01</v>
      </c>
      <c r="F486" s="3">
        <v>0</v>
      </c>
      <c r="G486" s="3">
        <v>0</v>
      </c>
      <c r="H486" s="3">
        <v>0</v>
      </c>
      <c r="I486" s="4">
        <v>0</v>
      </c>
      <c r="J486" s="3">
        <v>0</v>
      </c>
      <c r="K486" s="4">
        <v>0</v>
      </c>
      <c r="L486" s="3">
        <v>0</v>
      </c>
      <c r="M486" s="4">
        <v>0</v>
      </c>
      <c r="N486" s="3">
        <v>0</v>
      </c>
      <c r="O486" s="4">
        <v>0</v>
      </c>
      <c r="P486" s="3">
        <v>0</v>
      </c>
      <c r="Q486" s="4">
        <v>0</v>
      </c>
      <c r="R486" s="7">
        <f t="shared" si="99"/>
        <v>2321.6739000000002</v>
      </c>
      <c r="S486" s="7">
        <f t="shared" si="100"/>
        <v>0</v>
      </c>
      <c r="T486" s="7">
        <f t="shared" si="101"/>
        <v>0</v>
      </c>
      <c r="U486" s="7">
        <f t="shared" si="102"/>
        <v>0</v>
      </c>
      <c r="V486" s="7">
        <f t="shared" si="103"/>
        <v>0</v>
      </c>
      <c r="W486" s="7">
        <f t="shared" si="104"/>
        <v>0</v>
      </c>
      <c r="X486" s="3">
        <f t="shared" si="105"/>
        <v>2321.6739000000002</v>
      </c>
      <c r="Y486" s="4">
        <f t="shared" si="106"/>
        <v>0.01</v>
      </c>
      <c r="Z486" s="4">
        <f t="shared" si="107"/>
        <v>2.1737904551460992E-5</v>
      </c>
      <c r="AA486" s="8">
        <f t="shared" si="108"/>
        <v>2.1737904551460993E-3</v>
      </c>
      <c r="AB486">
        <v>1</v>
      </c>
      <c r="AC486" s="7">
        <f t="shared" si="109"/>
        <v>1685.7339120000001</v>
      </c>
      <c r="AD486" s="7">
        <f t="shared" si="110"/>
        <v>3.6644322878216946</v>
      </c>
      <c r="AE486" s="7">
        <f t="shared" si="111"/>
        <v>5.0468325637818197</v>
      </c>
      <c r="AF486" s="4">
        <f t="shared" si="112"/>
        <v>3.7521483321165447E-5</v>
      </c>
    </row>
    <row r="487" spans="1:32" x14ac:dyDescent="0.25">
      <c r="A487">
        <v>363</v>
      </c>
      <c r="B487" s="7">
        <v>248580.47</v>
      </c>
      <c r="C487">
        <v>13</v>
      </c>
      <c r="D487" t="s">
        <v>17</v>
      </c>
      <c r="E487" s="4">
        <v>0</v>
      </c>
      <c r="F487" s="3">
        <v>0</v>
      </c>
      <c r="G487" s="3">
        <v>0</v>
      </c>
      <c r="H487" s="3">
        <v>250000</v>
      </c>
      <c r="I487" s="4">
        <v>0.01</v>
      </c>
      <c r="J487" s="3">
        <v>500000</v>
      </c>
      <c r="K487" s="4">
        <v>8.0000000000000002E-3</v>
      </c>
      <c r="L487" s="3">
        <v>750000</v>
      </c>
      <c r="M487" s="4">
        <v>7.0000000000000001E-3</v>
      </c>
      <c r="N487" s="3">
        <v>2000000</v>
      </c>
      <c r="O487" s="4">
        <v>7.0000000000000001E-3</v>
      </c>
      <c r="P487" s="3">
        <v>4000000</v>
      </c>
      <c r="Q487" s="4">
        <v>7.0000000000000001E-3</v>
      </c>
      <c r="R487" s="7">
        <f t="shared" si="99"/>
        <v>0</v>
      </c>
      <c r="S487" s="7">
        <f t="shared" si="100"/>
        <v>2485.8047000000001</v>
      </c>
      <c r="T487" s="7">
        <f t="shared" si="101"/>
        <v>0</v>
      </c>
      <c r="U487" s="7">
        <f t="shared" si="102"/>
        <v>0</v>
      </c>
      <c r="V487" s="7">
        <f t="shared" si="103"/>
        <v>0</v>
      </c>
      <c r="W487" s="7">
        <f t="shared" si="104"/>
        <v>0</v>
      </c>
      <c r="X487" s="3">
        <f t="shared" si="105"/>
        <v>2485.8047000000001</v>
      </c>
      <c r="Y487" s="4">
        <f t="shared" si="106"/>
        <v>0.01</v>
      </c>
      <c r="Z487" s="4">
        <f t="shared" si="107"/>
        <v>2.3274666309585131E-5</v>
      </c>
      <c r="AA487" s="8">
        <f t="shared" si="108"/>
        <v>3.0257066202460672E-2</v>
      </c>
      <c r="AB487">
        <v>1</v>
      </c>
      <c r="AC487" s="7">
        <f t="shared" si="109"/>
        <v>1698.864376</v>
      </c>
      <c r="AD487" s="7">
        <f t="shared" si="110"/>
        <v>3.9540501456641568</v>
      </c>
      <c r="AE487" s="7">
        <f t="shared" si="111"/>
        <v>5.7856274903298379</v>
      </c>
      <c r="AF487" s="4">
        <f t="shared" si="112"/>
        <v>3.918118601993952E-5</v>
      </c>
    </row>
    <row r="488" spans="1:32" x14ac:dyDescent="0.25">
      <c r="A488">
        <v>371</v>
      </c>
      <c r="B488" s="7">
        <v>253952.56</v>
      </c>
      <c r="C488">
        <v>15</v>
      </c>
      <c r="D488" t="s">
        <v>14</v>
      </c>
      <c r="E488" s="4">
        <v>0.01</v>
      </c>
      <c r="F488" s="3">
        <v>0</v>
      </c>
      <c r="G488" s="3">
        <v>0</v>
      </c>
      <c r="H488" s="3">
        <v>0</v>
      </c>
      <c r="I488" s="4">
        <v>0</v>
      </c>
      <c r="J488" s="3">
        <v>0</v>
      </c>
      <c r="K488" s="4">
        <v>0</v>
      </c>
      <c r="L488" s="3">
        <v>0</v>
      </c>
      <c r="M488" s="4">
        <v>0</v>
      </c>
      <c r="N488" s="3">
        <v>0</v>
      </c>
      <c r="O488" s="4">
        <v>0</v>
      </c>
      <c r="P488" s="3">
        <v>0</v>
      </c>
      <c r="Q488" s="4">
        <v>0</v>
      </c>
      <c r="R488" s="7">
        <f t="shared" si="99"/>
        <v>2539.5255999999999</v>
      </c>
      <c r="S488" s="7">
        <f t="shared" si="100"/>
        <v>0</v>
      </c>
      <c r="T488" s="7">
        <f t="shared" si="101"/>
        <v>0</v>
      </c>
      <c r="U488" s="7">
        <f t="shared" si="102"/>
        <v>0</v>
      </c>
      <c r="V488" s="7">
        <f t="shared" si="103"/>
        <v>0</v>
      </c>
      <c r="W488" s="7">
        <f t="shared" si="104"/>
        <v>0</v>
      </c>
      <c r="X488" s="3">
        <f t="shared" si="105"/>
        <v>2539.5255999999999</v>
      </c>
      <c r="Y488" s="4">
        <f t="shared" si="106"/>
        <v>0.01</v>
      </c>
      <c r="Z488" s="4">
        <f t="shared" si="107"/>
        <v>2.3777656758251749E-5</v>
      </c>
      <c r="AA488" s="8">
        <f t="shared" si="108"/>
        <v>3.5666485137377621E-2</v>
      </c>
      <c r="AB488">
        <v>1</v>
      </c>
      <c r="AC488" s="7">
        <f t="shared" si="109"/>
        <v>1703.1620479999999</v>
      </c>
      <c r="AD488" s="7">
        <f t="shared" si="110"/>
        <v>4.0497202581025089</v>
      </c>
      <c r="AE488" s="7">
        <f t="shared" si="111"/>
        <v>6.0383968045593326</v>
      </c>
      <c r="AF488" s="4">
        <f t="shared" si="112"/>
        <v>3.9724415704499464E-5</v>
      </c>
    </row>
    <row r="489" spans="1:32" x14ac:dyDescent="0.25">
      <c r="A489">
        <v>372</v>
      </c>
      <c r="B489" s="7">
        <v>254379.26</v>
      </c>
      <c r="C489">
        <v>4</v>
      </c>
      <c r="D489" t="s">
        <v>17</v>
      </c>
      <c r="E489" s="4">
        <v>0</v>
      </c>
      <c r="F489" s="3">
        <v>0</v>
      </c>
      <c r="G489" s="3">
        <v>0</v>
      </c>
      <c r="H489" s="3">
        <v>500000</v>
      </c>
      <c r="I489" s="4">
        <v>0.01</v>
      </c>
      <c r="J489" s="3">
        <v>1000000</v>
      </c>
      <c r="K489" s="4">
        <v>7.4999999999999997E-3</v>
      </c>
      <c r="L489" s="3">
        <v>2000000</v>
      </c>
      <c r="M489" s="4">
        <v>5.0000000000000001E-3</v>
      </c>
      <c r="N489" s="3">
        <v>4000000</v>
      </c>
      <c r="O489" s="4">
        <v>5.0000000000000001E-3</v>
      </c>
      <c r="P489" s="3">
        <v>8000000</v>
      </c>
      <c r="Q489" s="4">
        <v>5.0000000000000001E-3</v>
      </c>
      <c r="R489" s="7">
        <f t="shared" si="99"/>
        <v>0</v>
      </c>
      <c r="S489" s="7">
        <f t="shared" si="100"/>
        <v>2543.7926000000002</v>
      </c>
      <c r="T489" s="7">
        <f t="shared" si="101"/>
        <v>0</v>
      </c>
      <c r="U489" s="7">
        <f t="shared" si="102"/>
        <v>0</v>
      </c>
      <c r="V489" s="7">
        <f t="shared" si="103"/>
        <v>0</v>
      </c>
      <c r="W489" s="7">
        <f t="shared" si="104"/>
        <v>0</v>
      </c>
      <c r="X489" s="3">
        <f t="shared" si="105"/>
        <v>2543.7926000000002</v>
      </c>
      <c r="Y489" s="4">
        <f t="shared" si="106"/>
        <v>0.01</v>
      </c>
      <c r="Z489" s="4">
        <f t="shared" si="107"/>
        <v>2.3817608811260183E-5</v>
      </c>
      <c r="AA489" s="8">
        <f t="shared" si="108"/>
        <v>9.5270435245040728E-3</v>
      </c>
      <c r="AB489">
        <v>1</v>
      </c>
      <c r="AC489" s="7">
        <f t="shared" si="109"/>
        <v>1703.503408</v>
      </c>
      <c r="AD489" s="7">
        <f t="shared" si="110"/>
        <v>4.0573377780392548</v>
      </c>
      <c r="AE489" s="7">
        <f t="shared" si="111"/>
        <v>6.0587057043778456</v>
      </c>
      <c r="AF489" s="4">
        <f t="shared" si="112"/>
        <v>3.9767563921748572E-5</v>
      </c>
    </row>
    <row r="490" spans="1:32" x14ac:dyDescent="0.25">
      <c r="A490">
        <v>373</v>
      </c>
      <c r="B490" s="7">
        <v>254893.36</v>
      </c>
      <c r="C490">
        <v>10</v>
      </c>
      <c r="D490" t="s">
        <v>14</v>
      </c>
      <c r="E490" s="4">
        <v>0.01</v>
      </c>
      <c r="F490" s="3">
        <v>0</v>
      </c>
      <c r="G490" s="3">
        <v>0</v>
      </c>
      <c r="H490" s="3">
        <v>0</v>
      </c>
      <c r="I490" s="4">
        <v>0</v>
      </c>
      <c r="J490" s="3">
        <v>0</v>
      </c>
      <c r="K490" s="4">
        <v>0</v>
      </c>
      <c r="L490" s="3">
        <v>0</v>
      </c>
      <c r="M490" s="4">
        <v>0</v>
      </c>
      <c r="N490" s="3">
        <v>0</v>
      </c>
      <c r="O490" s="4">
        <v>0</v>
      </c>
      <c r="P490" s="3">
        <v>0</v>
      </c>
      <c r="Q490" s="4">
        <v>0</v>
      </c>
      <c r="R490" s="7">
        <f t="shared" si="99"/>
        <v>2548.9335999999998</v>
      </c>
      <c r="S490" s="7">
        <f t="shared" si="100"/>
        <v>0</v>
      </c>
      <c r="T490" s="7">
        <f t="shared" si="101"/>
        <v>0</v>
      </c>
      <c r="U490" s="7">
        <f t="shared" si="102"/>
        <v>0</v>
      </c>
      <c r="V490" s="7">
        <f t="shared" si="103"/>
        <v>0</v>
      </c>
      <c r="W490" s="7">
        <f t="shared" si="104"/>
        <v>0</v>
      </c>
      <c r="X490" s="3">
        <f t="shared" si="105"/>
        <v>2548.9335999999998</v>
      </c>
      <c r="Y490" s="4">
        <f t="shared" si="106"/>
        <v>0.01</v>
      </c>
      <c r="Z490" s="4">
        <f t="shared" si="107"/>
        <v>2.3865744153307598E-5</v>
      </c>
      <c r="AA490" s="8">
        <f t="shared" si="108"/>
        <v>2.3865744153307597E-2</v>
      </c>
      <c r="AB490">
        <v>1</v>
      </c>
      <c r="AC490" s="7">
        <f t="shared" si="109"/>
        <v>1703.9146880000001</v>
      </c>
      <c r="AD490" s="7">
        <f t="shared" si="110"/>
        <v>4.066519200287094</v>
      </c>
      <c r="AE490" s="7">
        <f t="shared" si="111"/>
        <v>6.0832197161369281</v>
      </c>
      <c r="AF490" s="4">
        <f t="shared" si="112"/>
        <v>3.9819550091159777E-5</v>
      </c>
    </row>
    <row r="491" spans="1:32" x14ac:dyDescent="0.25">
      <c r="A491">
        <v>375</v>
      </c>
      <c r="B491" s="7">
        <v>257326.97</v>
      </c>
      <c r="C491">
        <v>37</v>
      </c>
      <c r="D491" t="s">
        <v>14</v>
      </c>
      <c r="E491" s="4">
        <v>0.01</v>
      </c>
      <c r="F491" s="3">
        <v>0</v>
      </c>
      <c r="G491" s="3">
        <v>0</v>
      </c>
      <c r="H491" s="3">
        <v>0</v>
      </c>
      <c r="I491" s="4">
        <v>0</v>
      </c>
      <c r="J491" s="3">
        <v>0</v>
      </c>
      <c r="K491" s="4">
        <v>0</v>
      </c>
      <c r="L491" s="3">
        <v>0</v>
      </c>
      <c r="M491" s="4">
        <v>0</v>
      </c>
      <c r="N491" s="3">
        <v>0</v>
      </c>
      <c r="O491" s="4">
        <v>0</v>
      </c>
      <c r="P491" s="3">
        <v>0</v>
      </c>
      <c r="Q491" s="4">
        <v>0</v>
      </c>
      <c r="R491" s="7">
        <f t="shared" si="99"/>
        <v>2573.2697000000003</v>
      </c>
      <c r="S491" s="7">
        <f t="shared" si="100"/>
        <v>0</v>
      </c>
      <c r="T491" s="7">
        <f t="shared" si="101"/>
        <v>0</v>
      </c>
      <c r="U491" s="7">
        <f t="shared" si="102"/>
        <v>0</v>
      </c>
      <c r="V491" s="7">
        <f t="shared" si="103"/>
        <v>0</v>
      </c>
      <c r="W491" s="7">
        <f t="shared" si="104"/>
        <v>0</v>
      </c>
      <c r="X491" s="3">
        <f t="shared" si="105"/>
        <v>2573.2697000000003</v>
      </c>
      <c r="Y491" s="4">
        <f t="shared" si="106"/>
        <v>0.01</v>
      </c>
      <c r="Z491" s="4">
        <f t="shared" si="107"/>
        <v>2.4093603810494942E-5</v>
      </c>
      <c r="AA491" s="8">
        <f t="shared" si="108"/>
        <v>8.9146334098831284E-2</v>
      </c>
      <c r="AB491">
        <v>1</v>
      </c>
      <c r="AC491" s="7">
        <f t="shared" si="109"/>
        <v>1915.861576</v>
      </c>
      <c r="AD491" s="7">
        <f t="shared" si="110"/>
        <v>4.6160009767894445</v>
      </c>
      <c r="AE491" s="7">
        <f t="shared" si="111"/>
        <v>6.1999340649351184</v>
      </c>
      <c r="AF491" s="4">
        <f t="shared" si="112"/>
        <v>4.2031875017704376E-5</v>
      </c>
    </row>
    <row r="492" spans="1:32" x14ac:dyDescent="0.25">
      <c r="A492">
        <v>378</v>
      </c>
      <c r="B492" s="7">
        <v>260463.27</v>
      </c>
      <c r="C492">
        <v>83</v>
      </c>
      <c r="D492" t="s">
        <v>14</v>
      </c>
      <c r="E492" s="4">
        <v>0.01</v>
      </c>
      <c r="F492" s="3">
        <v>0</v>
      </c>
      <c r="G492" s="3">
        <v>0</v>
      </c>
      <c r="H492" s="3">
        <v>0</v>
      </c>
      <c r="I492" s="4">
        <v>0</v>
      </c>
      <c r="J492" s="3">
        <v>0</v>
      </c>
      <c r="K492" s="4">
        <v>0</v>
      </c>
      <c r="L492" s="3">
        <v>0</v>
      </c>
      <c r="M492" s="4">
        <v>0</v>
      </c>
      <c r="N492" s="3">
        <v>0</v>
      </c>
      <c r="O492" s="4">
        <v>0</v>
      </c>
      <c r="P492" s="3">
        <v>0</v>
      </c>
      <c r="Q492" s="4">
        <v>0</v>
      </c>
      <c r="R492" s="7">
        <f t="shared" si="99"/>
        <v>2604.6327000000001</v>
      </c>
      <c r="S492" s="7">
        <f t="shared" si="100"/>
        <v>0</v>
      </c>
      <c r="T492" s="7">
        <f t="shared" si="101"/>
        <v>0</v>
      </c>
      <c r="U492" s="7">
        <f t="shared" si="102"/>
        <v>0</v>
      </c>
      <c r="V492" s="7">
        <f t="shared" si="103"/>
        <v>0</v>
      </c>
      <c r="W492" s="7">
        <f t="shared" si="104"/>
        <v>0</v>
      </c>
      <c r="X492" s="3">
        <f t="shared" si="105"/>
        <v>2604.6327000000001</v>
      </c>
      <c r="Y492" s="4">
        <f t="shared" si="106"/>
        <v>0.01</v>
      </c>
      <c r="Z492" s="4">
        <f t="shared" si="107"/>
        <v>2.4387256549773906E-5</v>
      </c>
      <c r="AA492" s="8">
        <f t="shared" si="108"/>
        <v>0.20241422936312342</v>
      </c>
      <c r="AB492">
        <v>1</v>
      </c>
      <c r="AC492" s="7">
        <f t="shared" si="109"/>
        <v>3298.3706160000002</v>
      </c>
      <c r="AD492" s="7">
        <f t="shared" si="110"/>
        <v>8.0438210408627793</v>
      </c>
      <c r="AE492" s="7">
        <f t="shared" si="111"/>
        <v>6.3519845872830292</v>
      </c>
      <c r="AF492" s="4">
        <f t="shared" si="112"/>
        <v>5.5270002669266227E-5</v>
      </c>
    </row>
    <row r="493" spans="1:32" x14ac:dyDescent="0.25">
      <c r="A493">
        <v>385</v>
      </c>
      <c r="B493" s="7">
        <v>266965.14</v>
      </c>
      <c r="C493">
        <v>15</v>
      </c>
      <c r="D493" t="s">
        <v>14</v>
      </c>
      <c r="E493" s="4">
        <v>0.01</v>
      </c>
      <c r="F493" s="3">
        <v>0</v>
      </c>
      <c r="G493" s="3">
        <v>0</v>
      </c>
      <c r="H493" s="3">
        <v>0</v>
      </c>
      <c r="I493" s="4">
        <v>0</v>
      </c>
      <c r="J493" s="3">
        <v>0</v>
      </c>
      <c r="K493" s="4">
        <v>0</v>
      </c>
      <c r="L493" s="3">
        <v>0</v>
      </c>
      <c r="M493" s="4">
        <v>0</v>
      </c>
      <c r="N493" s="3">
        <v>0</v>
      </c>
      <c r="O493" s="4">
        <v>0</v>
      </c>
      <c r="P493" s="3">
        <v>0</v>
      </c>
      <c r="Q493" s="4">
        <v>0</v>
      </c>
      <c r="R493" s="7">
        <f t="shared" si="99"/>
        <v>2669.6514000000002</v>
      </c>
      <c r="S493" s="7">
        <f t="shared" si="100"/>
        <v>0</v>
      </c>
      <c r="T493" s="7">
        <f t="shared" si="101"/>
        <v>0</v>
      </c>
      <c r="U493" s="7">
        <f t="shared" si="102"/>
        <v>0</v>
      </c>
      <c r="V493" s="7">
        <f t="shared" si="103"/>
        <v>0</v>
      </c>
      <c r="W493" s="7">
        <f t="shared" si="104"/>
        <v>0</v>
      </c>
      <c r="X493" s="3">
        <f t="shared" si="105"/>
        <v>2669.6514000000002</v>
      </c>
      <c r="Y493" s="4">
        <f t="shared" si="106"/>
        <v>0.01</v>
      </c>
      <c r="Z493" s="4">
        <f t="shared" si="107"/>
        <v>2.4996028649361223E-5</v>
      </c>
      <c r="AA493" s="8">
        <f t="shared" si="108"/>
        <v>3.7494042974041839E-2</v>
      </c>
      <c r="AB493">
        <v>1</v>
      </c>
      <c r="AC493" s="7">
        <f t="shared" si="109"/>
        <v>1713.5721120000001</v>
      </c>
      <c r="AD493" s="7">
        <f t="shared" si="110"/>
        <v>4.2832497604298423</v>
      </c>
      <c r="AE493" s="7">
        <f t="shared" si="111"/>
        <v>6.6730682878207306</v>
      </c>
      <c r="AF493" s="4">
        <f t="shared" si="112"/>
        <v>4.1040257346897698E-5</v>
      </c>
    </row>
    <row r="494" spans="1:32" x14ac:dyDescent="0.25">
      <c r="A494">
        <v>394</v>
      </c>
      <c r="B494" s="7">
        <v>276259.15000000002</v>
      </c>
      <c r="C494">
        <v>8</v>
      </c>
      <c r="D494" t="s">
        <v>14</v>
      </c>
      <c r="E494" s="4">
        <v>0.01</v>
      </c>
      <c r="F494" s="3">
        <v>0</v>
      </c>
      <c r="G494" s="3">
        <v>0</v>
      </c>
      <c r="H494" s="3">
        <v>0</v>
      </c>
      <c r="I494" s="4">
        <v>0</v>
      </c>
      <c r="J494" s="3">
        <v>0</v>
      </c>
      <c r="K494" s="4">
        <v>0</v>
      </c>
      <c r="L494" s="3">
        <v>0</v>
      </c>
      <c r="M494" s="4">
        <v>0</v>
      </c>
      <c r="N494" s="3">
        <v>0</v>
      </c>
      <c r="O494" s="4">
        <v>0</v>
      </c>
      <c r="P494" s="3">
        <v>0</v>
      </c>
      <c r="Q494" s="4">
        <v>0</v>
      </c>
      <c r="R494" s="7">
        <f t="shared" si="99"/>
        <v>2762.5915000000005</v>
      </c>
      <c r="S494" s="7">
        <f t="shared" si="100"/>
        <v>0</v>
      </c>
      <c r="T494" s="7">
        <f t="shared" si="101"/>
        <v>0</v>
      </c>
      <c r="U494" s="7">
        <f t="shared" si="102"/>
        <v>0</v>
      </c>
      <c r="V494" s="7">
        <f t="shared" si="103"/>
        <v>0</v>
      </c>
      <c r="W494" s="7">
        <f t="shared" si="104"/>
        <v>0</v>
      </c>
      <c r="X494" s="3">
        <f t="shared" si="105"/>
        <v>2762.5915000000005</v>
      </c>
      <c r="Y494" s="4">
        <f t="shared" si="106"/>
        <v>0.01</v>
      </c>
      <c r="Z494" s="4">
        <f t="shared" si="107"/>
        <v>2.5866229680954526E-5</v>
      </c>
      <c r="AA494" s="8">
        <f t="shared" si="108"/>
        <v>2.069298374476362E-2</v>
      </c>
      <c r="AB494">
        <v>1</v>
      </c>
      <c r="AC494" s="7">
        <f t="shared" si="109"/>
        <v>1721.0073199999999</v>
      </c>
      <c r="AD494" s="7">
        <f t="shared" si="110"/>
        <v>4.4515970621724001</v>
      </c>
      <c r="AE494" s="7">
        <f t="shared" si="111"/>
        <v>7.1457826253652694</v>
      </c>
      <c r="AF494" s="4">
        <f t="shared" si="112"/>
        <v>4.1980074461018461E-5</v>
      </c>
    </row>
    <row r="495" spans="1:32" x14ac:dyDescent="0.25">
      <c r="A495">
        <v>398</v>
      </c>
      <c r="B495" s="7">
        <v>281813.44</v>
      </c>
      <c r="C495">
        <v>4</v>
      </c>
      <c r="D495" t="s">
        <v>17</v>
      </c>
      <c r="E495" s="4">
        <v>0</v>
      </c>
      <c r="F495" s="3">
        <v>0</v>
      </c>
      <c r="G495" s="3">
        <v>0</v>
      </c>
      <c r="H495" s="3">
        <v>499999</v>
      </c>
      <c r="I495" s="4">
        <v>0.01</v>
      </c>
      <c r="J495" s="3">
        <v>1000000</v>
      </c>
      <c r="K495" s="4">
        <v>8.0000000000000002E-3</v>
      </c>
      <c r="L495" s="3">
        <v>2000000</v>
      </c>
      <c r="M495" s="4">
        <v>7.0000000000000001E-3</v>
      </c>
      <c r="N495" s="3">
        <v>3999992</v>
      </c>
      <c r="O495" s="4">
        <v>7.0000000000000001E-3</v>
      </c>
      <c r="P495" s="3">
        <v>20000000</v>
      </c>
      <c r="Q495" s="4">
        <v>7.0000000000000001E-3</v>
      </c>
      <c r="R495" s="7">
        <f t="shared" si="99"/>
        <v>0</v>
      </c>
      <c r="S495" s="7">
        <f t="shared" si="100"/>
        <v>2818.1343999999999</v>
      </c>
      <c r="T495" s="7">
        <f t="shared" si="101"/>
        <v>0</v>
      </c>
      <c r="U495" s="7">
        <f t="shared" si="102"/>
        <v>0</v>
      </c>
      <c r="V495" s="7">
        <f t="shared" si="103"/>
        <v>0</v>
      </c>
      <c r="W495" s="7">
        <f t="shared" si="104"/>
        <v>0</v>
      </c>
      <c r="X495" s="3">
        <f t="shared" si="105"/>
        <v>2818.1343999999999</v>
      </c>
      <c r="Y495" s="4">
        <f t="shared" si="106"/>
        <v>0.01</v>
      </c>
      <c r="Z495" s="4">
        <f t="shared" si="107"/>
        <v>2.6386279571988465E-5</v>
      </c>
      <c r="AA495" s="8">
        <f t="shared" si="108"/>
        <v>1.0554511828795386E-2</v>
      </c>
      <c r="AB495">
        <v>1</v>
      </c>
      <c r="AC495" s="7">
        <f t="shared" si="109"/>
        <v>1725.450752</v>
      </c>
      <c r="AD495" s="7">
        <f t="shared" si="110"/>
        <v>4.5528225929969732</v>
      </c>
      <c r="AE495" s="7">
        <f t="shared" si="111"/>
        <v>7.4360082149837963</v>
      </c>
      <c r="AF495" s="4">
        <f t="shared" si="112"/>
        <v>4.2541728343335111E-5</v>
      </c>
    </row>
    <row r="496" spans="1:32" x14ac:dyDescent="0.25">
      <c r="A496">
        <v>400</v>
      </c>
      <c r="B496" s="7">
        <v>284120.36</v>
      </c>
      <c r="C496">
        <v>29</v>
      </c>
      <c r="D496" t="s">
        <v>17</v>
      </c>
      <c r="E496" s="4">
        <v>0</v>
      </c>
      <c r="F496" s="3">
        <v>0</v>
      </c>
      <c r="G496" s="3">
        <v>0</v>
      </c>
      <c r="H496" s="3">
        <v>1000000</v>
      </c>
      <c r="I496" s="4">
        <v>0.01</v>
      </c>
      <c r="J496" s="3">
        <v>2000000</v>
      </c>
      <c r="K496" s="4">
        <v>8.0000000000000002E-3</v>
      </c>
      <c r="L496" s="3">
        <v>3000000</v>
      </c>
      <c r="M496" s="4">
        <v>7.0000000000000001E-3</v>
      </c>
      <c r="N496" s="3">
        <v>4000000</v>
      </c>
      <c r="O496" s="4">
        <v>6.0000000000000001E-3</v>
      </c>
      <c r="P496" s="3">
        <v>16000000</v>
      </c>
      <c r="Q496" s="4">
        <v>5.0000000000000001E-3</v>
      </c>
      <c r="R496" s="7">
        <f t="shared" si="99"/>
        <v>0</v>
      </c>
      <c r="S496" s="7">
        <f t="shared" si="100"/>
        <v>2841.2035999999998</v>
      </c>
      <c r="T496" s="7">
        <f t="shared" si="101"/>
        <v>0</v>
      </c>
      <c r="U496" s="7">
        <f t="shared" si="102"/>
        <v>0</v>
      </c>
      <c r="V496" s="7">
        <f t="shared" si="103"/>
        <v>0</v>
      </c>
      <c r="W496" s="7">
        <f t="shared" si="104"/>
        <v>0</v>
      </c>
      <c r="X496" s="3">
        <f t="shared" si="105"/>
        <v>2841.2035999999998</v>
      </c>
      <c r="Y496" s="4">
        <f t="shared" si="106"/>
        <v>0.01</v>
      </c>
      <c r="Z496" s="4">
        <f t="shared" si="107"/>
        <v>2.6602277205281648E-5</v>
      </c>
      <c r="AA496" s="8">
        <f t="shared" si="108"/>
        <v>7.7146603895316773E-2</v>
      </c>
      <c r="AB496">
        <v>1</v>
      </c>
      <c r="AC496" s="7">
        <f t="shared" si="109"/>
        <v>1727.296288</v>
      </c>
      <c r="AD496" s="7">
        <f t="shared" si="110"/>
        <v>4.5950014669030006</v>
      </c>
      <c r="AE496" s="7">
        <f t="shared" si="111"/>
        <v>7.5582485763844147</v>
      </c>
      <c r="AF496" s="4">
        <f t="shared" si="112"/>
        <v>4.2775005787291757E-5</v>
      </c>
    </row>
    <row r="497" spans="1:32" x14ac:dyDescent="0.25">
      <c r="A497">
        <v>406</v>
      </c>
      <c r="B497" s="7">
        <v>292434.87</v>
      </c>
      <c r="C497">
        <v>13</v>
      </c>
      <c r="D497" t="s">
        <v>14</v>
      </c>
      <c r="E497" s="4">
        <v>0.01</v>
      </c>
      <c r="F497" s="3">
        <v>0</v>
      </c>
      <c r="G497" s="3">
        <v>0</v>
      </c>
      <c r="H497" s="3">
        <v>0</v>
      </c>
      <c r="I497" s="4">
        <v>0</v>
      </c>
      <c r="J497" s="3">
        <v>0</v>
      </c>
      <c r="K497" s="4">
        <v>0</v>
      </c>
      <c r="L497" s="3">
        <v>0</v>
      </c>
      <c r="M497" s="4">
        <v>0</v>
      </c>
      <c r="N497" s="3">
        <v>0</v>
      </c>
      <c r="O497" s="4">
        <v>0</v>
      </c>
      <c r="P497" s="3">
        <v>0</v>
      </c>
      <c r="Q497" s="4">
        <v>0</v>
      </c>
      <c r="R497" s="7">
        <f t="shared" si="99"/>
        <v>2924.3487</v>
      </c>
      <c r="S497" s="7">
        <f t="shared" si="100"/>
        <v>0</v>
      </c>
      <c r="T497" s="7">
        <f t="shared" si="101"/>
        <v>0</v>
      </c>
      <c r="U497" s="7">
        <f t="shared" si="102"/>
        <v>0</v>
      </c>
      <c r="V497" s="7">
        <f t="shared" si="103"/>
        <v>0</v>
      </c>
      <c r="W497" s="7">
        <f t="shared" si="104"/>
        <v>0</v>
      </c>
      <c r="X497" s="3">
        <f t="shared" si="105"/>
        <v>2924.3487</v>
      </c>
      <c r="Y497" s="4">
        <f t="shared" si="106"/>
        <v>0.01</v>
      </c>
      <c r="Z497" s="4">
        <f t="shared" si="107"/>
        <v>2.7380767348846461E-5</v>
      </c>
      <c r="AA497" s="8">
        <f t="shared" si="108"/>
        <v>3.5594997553500402E-2</v>
      </c>
      <c r="AB497">
        <v>1</v>
      </c>
      <c r="AC497" s="7">
        <f t="shared" si="109"/>
        <v>1733.9478960000001</v>
      </c>
      <c r="AD497" s="7">
        <f t="shared" si="110"/>
        <v>4.7476823935397823</v>
      </c>
      <c r="AE497" s="7">
        <f t="shared" si="111"/>
        <v>8.0070911401601599</v>
      </c>
      <c r="AF497" s="4">
        <f t="shared" si="112"/>
        <v>4.3615775142341747E-5</v>
      </c>
    </row>
    <row r="498" spans="1:32" x14ac:dyDescent="0.25">
      <c r="A498">
        <v>410</v>
      </c>
      <c r="B498" s="7">
        <v>296811.59000000003</v>
      </c>
      <c r="C498">
        <v>5</v>
      </c>
      <c r="D498" t="s">
        <v>14</v>
      </c>
      <c r="E498" s="4">
        <v>0.01</v>
      </c>
      <c r="F498" s="3">
        <v>0</v>
      </c>
      <c r="G498" s="3">
        <v>0</v>
      </c>
      <c r="H498" s="3">
        <v>0</v>
      </c>
      <c r="I498" s="4">
        <v>0</v>
      </c>
      <c r="J498" s="3">
        <v>0</v>
      </c>
      <c r="K498" s="4">
        <v>0</v>
      </c>
      <c r="L498" s="3">
        <v>0</v>
      </c>
      <c r="M498" s="4">
        <v>0</v>
      </c>
      <c r="N498" s="3">
        <v>0</v>
      </c>
      <c r="O498" s="4">
        <v>0</v>
      </c>
      <c r="P498" s="3">
        <v>0</v>
      </c>
      <c r="Q498" s="4">
        <v>0</v>
      </c>
      <c r="R498" s="7">
        <f t="shared" si="99"/>
        <v>2968.1159000000002</v>
      </c>
      <c r="S498" s="7">
        <f t="shared" si="100"/>
        <v>0</v>
      </c>
      <c r="T498" s="7">
        <f t="shared" si="101"/>
        <v>0</v>
      </c>
      <c r="U498" s="7">
        <f t="shared" si="102"/>
        <v>0</v>
      </c>
      <c r="V498" s="7">
        <f t="shared" si="103"/>
        <v>0</v>
      </c>
      <c r="W498" s="7">
        <f t="shared" si="104"/>
        <v>0</v>
      </c>
      <c r="X498" s="3">
        <f t="shared" si="105"/>
        <v>2968.1159000000002</v>
      </c>
      <c r="Y498" s="4">
        <f t="shared" si="106"/>
        <v>0.01</v>
      </c>
      <c r="Z498" s="4">
        <f t="shared" si="107"/>
        <v>2.7790560996474891E-5</v>
      </c>
      <c r="AA498" s="8">
        <f t="shared" si="108"/>
        <v>1.3895280498237444E-2</v>
      </c>
      <c r="AB498">
        <v>1</v>
      </c>
      <c r="AC498" s="7">
        <f t="shared" si="109"/>
        <v>1737.4492720000001</v>
      </c>
      <c r="AD498" s="7">
        <f t="shared" si="110"/>
        <v>4.828468997179689</v>
      </c>
      <c r="AE498" s="7">
        <f t="shared" si="111"/>
        <v>8.2485605963556967</v>
      </c>
      <c r="AF498" s="4">
        <f t="shared" si="112"/>
        <v>4.4058352281780459E-5</v>
      </c>
    </row>
    <row r="499" spans="1:32" x14ac:dyDescent="0.25">
      <c r="A499">
        <v>418</v>
      </c>
      <c r="B499" s="7">
        <v>304049.71000000002</v>
      </c>
      <c r="C499">
        <v>3</v>
      </c>
      <c r="D499" t="s">
        <v>17</v>
      </c>
      <c r="E499" s="4">
        <v>0</v>
      </c>
      <c r="F499" s="3">
        <v>0</v>
      </c>
      <c r="G499" s="3">
        <v>0</v>
      </c>
      <c r="H499" s="3">
        <v>500000</v>
      </c>
      <c r="I499" s="4">
        <v>0.01</v>
      </c>
      <c r="J499" s="3">
        <v>1000000</v>
      </c>
      <c r="K499" s="4">
        <v>5.0000000000000001E-3</v>
      </c>
      <c r="L499" s="3">
        <v>3000000</v>
      </c>
      <c r="M499" s="4">
        <v>4.0000000000000001E-3</v>
      </c>
      <c r="N499" s="3">
        <v>30000000</v>
      </c>
      <c r="O499" s="4">
        <v>4.0000000000000001E-3</v>
      </c>
      <c r="P499" s="3">
        <v>40000000</v>
      </c>
      <c r="Q499" s="4">
        <v>4.0000000000000001E-3</v>
      </c>
      <c r="R499" s="7">
        <f t="shared" si="99"/>
        <v>0</v>
      </c>
      <c r="S499" s="7">
        <f t="shared" si="100"/>
        <v>3040.4971</v>
      </c>
      <c r="T499" s="7">
        <f t="shared" si="101"/>
        <v>0</v>
      </c>
      <c r="U499" s="7">
        <f t="shared" si="102"/>
        <v>0</v>
      </c>
      <c r="V499" s="7">
        <f t="shared" si="103"/>
        <v>0</v>
      </c>
      <c r="W499" s="7">
        <f t="shared" si="104"/>
        <v>0</v>
      </c>
      <c r="X499" s="3">
        <f t="shared" si="105"/>
        <v>3040.4971</v>
      </c>
      <c r="Y499" s="4">
        <f t="shared" si="106"/>
        <v>0.01</v>
      </c>
      <c r="Z499" s="4">
        <f t="shared" si="107"/>
        <v>2.8468268411336295E-5</v>
      </c>
      <c r="AA499" s="8">
        <f t="shared" si="108"/>
        <v>8.5404805234008882E-3</v>
      </c>
      <c r="AB499">
        <v>1</v>
      </c>
      <c r="AC499" s="7">
        <f t="shared" si="109"/>
        <v>1743.2397679999999</v>
      </c>
      <c r="AD499" s="7">
        <f t="shared" si="110"/>
        <v>4.9627017620739613</v>
      </c>
      <c r="AE499" s="7">
        <f t="shared" si="111"/>
        <v>8.6557687546689621</v>
      </c>
      <c r="AF499" s="4">
        <f t="shared" si="112"/>
        <v>4.4790276289830773E-5</v>
      </c>
    </row>
    <row r="500" spans="1:32" x14ac:dyDescent="0.25">
      <c r="A500">
        <v>420</v>
      </c>
      <c r="B500" s="7">
        <v>307022.25</v>
      </c>
      <c r="C500">
        <v>36</v>
      </c>
      <c r="D500" t="s">
        <v>17</v>
      </c>
      <c r="E500" s="4">
        <v>0</v>
      </c>
      <c r="F500" s="3">
        <v>0</v>
      </c>
      <c r="G500" s="3">
        <v>0</v>
      </c>
      <c r="H500" s="3">
        <v>500000</v>
      </c>
      <c r="I500" s="4">
        <v>0.01</v>
      </c>
      <c r="J500" s="3">
        <v>1000000</v>
      </c>
      <c r="K500" s="4">
        <v>7.4999999999999997E-3</v>
      </c>
      <c r="L500" s="3">
        <v>2000000</v>
      </c>
      <c r="M500" s="4">
        <v>5.0000000000000001E-3</v>
      </c>
      <c r="N500" s="3">
        <v>4000000</v>
      </c>
      <c r="O500" s="4">
        <v>5.0000000000000001E-3</v>
      </c>
      <c r="P500" s="3">
        <v>8000000</v>
      </c>
      <c r="Q500" s="4">
        <v>5.0000000000000001E-3</v>
      </c>
      <c r="R500" s="7">
        <f t="shared" si="99"/>
        <v>0</v>
      </c>
      <c r="S500" s="7">
        <f t="shared" si="100"/>
        <v>3070.2224999999999</v>
      </c>
      <c r="T500" s="7">
        <f t="shared" si="101"/>
        <v>0</v>
      </c>
      <c r="U500" s="7">
        <f t="shared" si="102"/>
        <v>0</v>
      </c>
      <c r="V500" s="7">
        <f t="shared" si="103"/>
        <v>0</v>
      </c>
      <c r="W500" s="7">
        <f t="shared" si="104"/>
        <v>0</v>
      </c>
      <c r="X500" s="3">
        <f t="shared" si="105"/>
        <v>3070.2224999999999</v>
      </c>
      <c r="Y500" s="4">
        <f t="shared" si="106"/>
        <v>0.01</v>
      </c>
      <c r="Z500" s="4">
        <f t="shared" si="107"/>
        <v>2.874658825115273E-5</v>
      </c>
      <c r="AA500" s="8">
        <f t="shared" si="108"/>
        <v>0.10348771770414983</v>
      </c>
      <c r="AB500">
        <v>1</v>
      </c>
      <c r="AC500" s="7">
        <f t="shared" si="109"/>
        <v>1925.6178</v>
      </c>
      <c r="AD500" s="7">
        <f t="shared" si="110"/>
        <v>5.5354942025690566</v>
      </c>
      <c r="AE500" s="7">
        <f t="shared" si="111"/>
        <v>8.825842204692476</v>
      </c>
      <c r="AF500" s="4">
        <f t="shared" si="112"/>
        <v>4.6776207285503026E-5</v>
      </c>
    </row>
    <row r="501" spans="1:32" x14ac:dyDescent="0.25">
      <c r="A501">
        <v>421</v>
      </c>
      <c r="B501" s="7">
        <v>307362.45</v>
      </c>
      <c r="C501">
        <v>75</v>
      </c>
      <c r="D501" t="s">
        <v>14</v>
      </c>
      <c r="E501" s="4">
        <v>0.01</v>
      </c>
      <c r="F501" s="3">
        <v>0</v>
      </c>
      <c r="G501" s="3">
        <v>0</v>
      </c>
      <c r="H501" s="3">
        <v>0</v>
      </c>
      <c r="I501" s="4">
        <v>0</v>
      </c>
      <c r="J501" s="3">
        <v>0</v>
      </c>
      <c r="K501" s="4">
        <v>0</v>
      </c>
      <c r="L501" s="3">
        <v>0</v>
      </c>
      <c r="M501" s="4">
        <v>0</v>
      </c>
      <c r="N501" s="3">
        <v>0</v>
      </c>
      <c r="O501" s="4">
        <v>0</v>
      </c>
      <c r="P501" s="3">
        <v>0</v>
      </c>
      <c r="Q501" s="4">
        <v>0</v>
      </c>
      <c r="R501" s="7">
        <f t="shared" si="99"/>
        <v>3073.6245000000004</v>
      </c>
      <c r="S501" s="7">
        <f t="shared" si="100"/>
        <v>0</v>
      </c>
      <c r="T501" s="7">
        <f t="shared" si="101"/>
        <v>0</v>
      </c>
      <c r="U501" s="7">
        <f t="shared" si="102"/>
        <v>0</v>
      </c>
      <c r="V501" s="7">
        <f t="shared" si="103"/>
        <v>0</v>
      </c>
      <c r="W501" s="7">
        <f t="shared" si="104"/>
        <v>0</v>
      </c>
      <c r="X501" s="3">
        <f t="shared" si="105"/>
        <v>3073.6245000000004</v>
      </c>
      <c r="Y501" s="4">
        <f t="shared" si="106"/>
        <v>0.01</v>
      </c>
      <c r="Z501" s="4">
        <f t="shared" si="107"/>
        <v>2.8778441282400606E-5</v>
      </c>
      <c r="AA501" s="8">
        <f t="shared" si="108"/>
        <v>0.21583830961800454</v>
      </c>
      <c r="AB501">
        <v>1</v>
      </c>
      <c r="AC501" s="7">
        <f t="shared" si="109"/>
        <v>3095.88996</v>
      </c>
      <c r="AD501" s="7">
        <f t="shared" si="110"/>
        <v>8.9094887430633563</v>
      </c>
      <c r="AE501" s="7">
        <f t="shared" si="111"/>
        <v>8.8454122197397922</v>
      </c>
      <c r="AF501" s="4">
        <f t="shared" si="112"/>
        <v>5.7765354755609051E-5</v>
      </c>
    </row>
    <row r="502" spans="1:32" x14ac:dyDescent="0.25">
      <c r="A502">
        <v>423</v>
      </c>
      <c r="B502" s="7">
        <v>309237.13</v>
      </c>
      <c r="C502">
        <v>34</v>
      </c>
      <c r="D502" t="s">
        <v>14</v>
      </c>
      <c r="E502" s="4">
        <v>0.01</v>
      </c>
      <c r="F502" s="3">
        <v>0</v>
      </c>
      <c r="G502" s="3">
        <v>0</v>
      </c>
      <c r="H502" s="3">
        <v>0</v>
      </c>
      <c r="I502" s="4">
        <v>0</v>
      </c>
      <c r="J502" s="3">
        <v>0</v>
      </c>
      <c r="K502" s="4">
        <v>0</v>
      </c>
      <c r="L502" s="3">
        <v>0</v>
      </c>
      <c r="M502" s="4">
        <v>0</v>
      </c>
      <c r="N502" s="3">
        <v>0</v>
      </c>
      <c r="O502" s="4">
        <v>0</v>
      </c>
      <c r="P502" s="3">
        <v>0</v>
      </c>
      <c r="Q502" s="4">
        <v>0</v>
      </c>
      <c r="R502" s="7">
        <f t="shared" si="99"/>
        <v>3092.3713000000002</v>
      </c>
      <c r="S502" s="7">
        <f t="shared" si="100"/>
        <v>0</v>
      </c>
      <c r="T502" s="7">
        <f t="shared" si="101"/>
        <v>0</v>
      </c>
      <c r="U502" s="7">
        <f t="shared" si="102"/>
        <v>0</v>
      </c>
      <c r="V502" s="7">
        <f t="shared" si="103"/>
        <v>0</v>
      </c>
      <c r="W502" s="7">
        <f t="shared" si="104"/>
        <v>0</v>
      </c>
      <c r="X502" s="3">
        <f t="shared" si="105"/>
        <v>3092.3713000000002</v>
      </c>
      <c r="Y502" s="4">
        <f t="shared" si="106"/>
        <v>0.01</v>
      </c>
      <c r="Z502" s="4">
        <f t="shared" si="107"/>
        <v>2.8953968150771448E-5</v>
      </c>
      <c r="AA502" s="8">
        <f t="shared" si="108"/>
        <v>9.8443491712622927E-2</v>
      </c>
      <c r="AB502">
        <v>1</v>
      </c>
      <c r="AC502" s="7">
        <f t="shared" si="109"/>
        <v>1867.3897039999999</v>
      </c>
      <c r="AD502" s="7">
        <f t="shared" si="110"/>
        <v>5.4068342014694517</v>
      </c>
      <c r="AE502" s="7">
        <f t="shared" si="111"/>
        <v>8.9536420130559708</v>
      </c>
      <c r="AF502" s="4">
        <f t="shared" si="112"/>
        <v>4.6438395720867748E-5</v>
      </c>
    </row>
    <row r="503" spans="1:32" x14ac:dyDescent="0.25">
      <c r="A503">
        <v>437</v>
      </c>
      <c r="B503" s="7">
        <v>326023.33</v>
      </c>
      <c r="C503">
        <v>4</v>
      </c>
      <c r="D503" t="s">
        <v>17</v>
      </c>
      <c r="E503" s="4">
        <v>0</v>
      </c>
      <c r="F503" s="3">
        <v>0</v>
      </c>
      <c r="G503" s="3">
        <v>0</v>
      </c>
      <c r="H503" s="3">
        <v>500000</v>
      </c>
      <c r="I503" s="4">
        <v>0.01</v>
      </c>
      <c r="J503" s="3">
        <v>1000000</v>
      </c>
      <c r="K503" s="4">
        <v>7.4999999999999997E-3</v>
      </c>
      <c r="L503" s="3">
        <v>2000000</v>
      </c>
      <c r="M503" s="4">
        <v>5.0000000000000001E-3</v>
      </c>
      <c r="N503" s="3">
        <v>4000000</v>
      </c>
      <c r="O503" s="4">
        <v>5.0000000000000001E-3</v>
      </c>
      <c r="P503" s="3">
        <v>8000000</v>
      </c>
      <c r="Q503" s="4">
        <v>5.0000000000000001E-3</v>
      </c>
      <c r="R503" s="7">
        <f t="shared" si="99"/>
        <v>0</v>
      </c>
      <c r="S503" s="7">
        <f t="shared" si="100"/>
        <v>3260.2333000000003</v>
      </c>
      <c r="T503" s="7">
        <f t="shared" si="101"/>
        <v>0</v>
      </c>
      <c r="U503" s="7">
        <f t="shared" si="102"/>
        <v>0</v>
      </c>
      <c r="V503" s="7">
        <f t="shared" si="103"/>
        <v>0</v>
      </c>
      <c r="W503" s="7">
        <f t="shared" si="104"/>
        <v>0</v>
      </c>
      <c r="X503" s="3">
        <f t="shared" si="105"/>
        <v>3260.2333000000003</v>
      </c>
      <c r="Y503" s="4">
        <f t="shared" si="106"/>
        <v>0.01</v>
      </c>
      <c r="Z503" s="4">
        <f t="shared" si="107"/>
        <v>3.0525665249927943E-5</v>
      </c>
      <c r="AA503" s="8">
        <f t="shared" si="108"/>
        <v>1.2210266099971178E-2</v>
      </c>
      <c r="AB503">
        <v>1</v>
      </c>
      <c r="AC503" s="7">
        <f t="shared" si="109"/>
        <v>1760.8186639999999</v>
      </c>
      <c r="AD503" s="7">
        <f t="shared" si="110"/>
        <v>5.3750161103089349</v>
      </c>
      <c r="AE503" s="7">
        <f t="shared" si="111"/>
        <v>9.9520790352467916</v>
      </c>
      <c r="AF503" s="4">
        <f t="shared" si="112"/>
        <v>4.701226487550976E-5</v>
      </c>
    </row>
    <row r="504" spans="1:32" x14ac:dyDescent="0.25">
      <c r="A504">
        <v>438</v>
      </c>
      <c r="B504" s="7">
        <v>326306.78999999998</v>
      </c>
      <c r="C504">
        <v>7</v>
      </c>
      <c r="D504" t="s">
        <v>14</v>
      </c>
      <c r="E504" s="4">
        <v>0.01</v>
      </c>
      <c r="F504" s="3">
        <v>0</v>
      </c>
      <c r="G504" s="3">
        <v>0</v>
      </c>
      <c r="H504" s="3">
        <v>0</v>
      </c>
      <c r="I504" s="4">
        <v>0</v>
      </c>
      <c r="J504" s="3">
        <v>0</v>
      </c>
      <c r="K504" s="4">
        <v>0</v>
      </c>
      <c r="L504" s="3">
        <v>0</v>
      </c>
      <c r="M504" s="4">
        <v>0</v>
      </c>
      <c r="N504" s="3">
        <v>0</v>
      </c>
      <c r="O504" s="4">
        <v>0</v>
      </c>
      <c r="P504" s="3">
        <v>0</v>
      </c>
      <c r="Q504" s="4">
        <v>0</v>
      </c>
      <c r="R504" s="7">
        <f t="shared" si="99"/>
        <v>3263.0679</v>
      </c>
      <c r="S504" s="7">
        <f t="shared" si="100"/>
        <v>0</v>
      </c>
      <c r="T504" s="7">
        <f t="shared" si="101"/>
        <v>0</v>
      </c>
      <c r="U504" s="7">
        <f t="shared" si="102"/>
        <v>0</v>
      </c>
      <c r="V504" s="7">
        <f t="shared" si="103"/>
        <v>0</v>
      </c>
      <c r="W504" s="7">
        <f t="shared" si="104"/>
        <v>0</v>
      </c>
      <c r="X504" s="3">
        <f t="shared" si="105"/>
        <v>3263.0679</v>
      </c>
      <c r="Y504" s="4">
        <f t="shared" si="106"/>
        <v>0.01</v>
      </c>
      <c r="Z504" s="4">
        <f t="shared" si="107"/>
        <v>3.0552205697422123E-5</v>
      </c>
      <c r="AA504" s="8">
        <f t="shared" si="108"/>
        <v>2.1386543988195488E-2</v>
      </c>
      <c r="AB504">
        <v>1</v>
      </c>
      <c r="AC504" s="7">
        <f t="shared" si="109"/>
        <v>1761.0454319999999</v>
      </c>
      <c r="AD504" s="7">
        <f t="shared" si="110"/>
        <v>5.3803822280969609</v>
      </c>
      <c r="AE504" s="7">
        <f t="shared" si="111"/>
        <v>9.9693921685455251</v>
      </c>
      <c r="AF504" s="4">
        <f t="shared" si="112"/>
        <v>4.7040928558803467E-5</v>
      </c>
    </row>
    <row r="505" spans="1:32" x14ac:dyDescent="0.25">
      <c r="A505">
        <v>452</v>
      </c>
      <c r="B505" s="7">
        <v>341211.88</v>
      </c>
      <c r="C505">
        <v>37</v>
      </c>
      <c r="D505" t="s">
        <v>14</v>
      </c>
      <c r="E505" s="4">
        <v>0.01</v>
      </c>
      <c r="F505" s="3">
        <v>0</v>
      </c>
      <c r="G505" s="3">
        <v>0</v>
      </c>
      <c r="H505" s="3">
        <v>0</v>
      </c>
      <c r="I505" s="4">
        <v>0</v>
      </c>
      <c r="J505" s="3">
        <v>0</v>
      </c>
      <c r="K505" s="4">
        <v>0</v>
      </c>
      <c r="L505" s="3">
        <v>0</v>
      </c>
      <c r="M505" s="4">
        <v>0</v>
      </c>
      <c r="N505" s="3">
        <v>0</v>
      </c>
      <c r="O505" s="4">
        <v>0</v>
      </c>
      <c r="P505" s="3">
        <v>0</v>
      </c>
      <c r="Q505" s="4">
        <v>0</v>
      </c>
      <c r="R505" s="7">
        <f t="shared" si="99"/>
        <v>3412.1188000000002</v>
      </c>
      <c r="S505" s="7">
        <f t="shared" si="100"/>
        <v>0</v>
      </c>
      <c r="T505" s="7">
        <f t="shared" si="101"/>
        <v>0</v>
      </c>
      <c r="U505" s="7">
        <f t="shared" si="102"/>
        <v>0</v>
      </c>
      <c r="V505" s="7">
        <f t="shared" si="103"/>
        <v>0</v>
      </c>
      <c r="W505" s="7">
        <f t="shared" si="104"/>
        <v>0</v>
      </c>
      <c r="X505" s="3">
        <f t="shared" si="105"/>
        <v>3412.1188000000002</v>
      </c>
      <c r="Y505" s="4">
        <f t="shared" si="106"/>
        <v>0.01</v>
      </c>
      <c r="Z505" s="4">
        <f t="shared" si="107"/>
        <v>3.1947773885318524E-5</v>
      </c>
      <c r="AA505" s="8">
        <f t="shared" si="108"/>
        <v>0.11820676337567854</v>
      </c>
      <c r="AB505">
        <v>1</v>
      </c>
      <c r="AC505" s="7">
        <f t="shared" si="109"/>
        <v>1982.9695040000001</v>
      </c>
      <c r="AD505" s="7">
        <f t="shared" si="110"/>
        <v>6.3351461335274228</v>
      </c>
      <c r="AE505" s="7">
        <f t="shared" si="111"/>
        <v>10.900959989224438</v>
      </c>
      <c r="AF505" s="4">
        <f t="shared" si="112"/>
        <v>5.0514378698513843E-5</v>
      </c>
    </row>
    <row r="506" spans="1:32" x14ac:dyDescent="0.25">
      <c r="A506">
        <v>469</v>
      </c>
      <c r="B506" s="7">
        <v>362420.58</v>
      </c>
      <c r="C506">
        <v>7</v>
      </c>
      <c r="D506" t="s">
        <v>17</v>
      </c>
      <c r="E506" s="4">
        <v>0</v>
      </c>
      <c r="F506" s="3">
        <v>0</v>
      </c>
      <c r="G506" s="3">
        <v>0</v>
      </c>
      <c r="H506" s="3">
        <v>500000</v>
      </c>
      <c r="I506" s="4">
        <v>0.01</v>
      </c>
      <c r="J506" s="3">
        <v>1000000</v>
      </c>
      <c r="K506" s="4">
        <v>7.4999999999999997E-3</v>
      </c>
      <c r="L506" s="3">
        <v>2000000</v>
      </c>
      <c r="M506" s="4">
        <v>5.0000000000000001E-3</v>
      </c>
      <c r="N506" s="3">
        <v>4000000</v>
      </c>
      <c r="O506" s="4">
        <v>5.0000000000000001E-3</v>
      </c>
      <c r="P506" s="3">
        <v>8000000</v>
      </c>
      <c r="Q506" s="4">
        <v>5.0000000000000001E-3</v>
      </c>
      <c r="R506" s="7">
        <f t="shared" si="99"/>
        <v>0</v>
      </c>
      <c r="S506" s="7">
        <f t="shared" si="100"/>
        <v>3624.2058000000002</v>
      </c>
      <c r="T506" s="7">
        <f t="shared" si="101"/>
        <v>0</v>
      </c>
      <c r="U506" s="7">
        <f t="shared" si="102"/>
        <v>0</v>
      </c>
      <c r="V506" s="7">
        <f t="shared" si="103"/>
        <v>0</v>
      </c>
      <c r="W506" s="7">
        <f t="shared" si="104"/>
        <v>0</v>
      </c>
      <c r="X506" s="3">
        <f t="shared" si="105"/>
        <v>3624.2058000000002</v>
      </c>
      <c r="Y506" s="4">
        <f t="shared" si="106"/>
        <v>0.01</v>
      </c>
      <c r="Z506" s="4">
        <f t="shared" si="107"/>
        <v>3.393355102766643E-5</v>
      </c>
      <c r="AA506" s="8">
        <f t="shared" si="108"/>
        <v>2.3753485719366498E-2</v>
      </c>
      <c r="AB506">
        <v>1</v>
      </c>
      <c r="AC506" s="7">
        <f t="shared" si="109"/>
        <v>1789.9364639999999</v>
      </c>
      <c r="AD506" s="7">
        <f t="shared" si="110"/>
        <v>6.0738900337424804</v>
      </c>
      <c r="AE506" s="7">
        <f t="shared" si="111"/>
        <v>12.298217244906462</v>
      </c>
      <c r="AF506" s="4">
        <f t="shared" si="112"/>
        <v>5.0692781515467313E-5</v>
      </c>
    </row>
    <row r="507" spans="1:32" x14ac:dyDescent="0.25">
      <c r="A507">
        <v>470</v>
      </c>
      <c r="B507" s="7">
        <v>363543.66</v>
      </c>
      <c r="C507">
        <v>10</v>
      </c>
      <c r="D507" t="s">
        <v>17</v>
      </c>
      <c r="E507" s="4">
        <v>0</v>
      </c>
      <c r="F507" s="3">
        <v>0</v>
      </c>
      <c r="G507" s="3">
        <v>0</v>
      </c>
      <c r="H507" s="3">
        <v>500000</v>
      </c>
      <c r="I507" s="4">
        <v>0.01</v>
      </c>
      <c r="J507" s="3">
        <v>1000000</v>
      </c>
      <c r="K507" s="4">
        <v>7.4999999999999997E-3</v>
      </c>
      <c r="L507" s="3">
        <v>4000000</v>
      </c>
      <c r="M507" s="4">
        <v>5.0000000000000001E-3</v>
      </c>
      <c r="N507" s="3">
        <v>6000000</v>
      </c>
      <c r="O507" s="4">
        <v>5.0000000000000001E-3</v>
      </c>
      <c r="P507" s="3">
        <v>8000000</v>
      </c>
      <c r="Q507" s="4">
        <v>5.0000000000000001E-3</v>
      </c>
      <c r="R507" s="7">
        <f t="shared" si="99"/>
        <v>0</v>
      </c>
      <c r="S507" s="7">
        <f t="shared" si="100"/>
        <v>3635.4366</v>
      </c>
      <c r="T507" s="7">
        <f t="shared" si="101"/>
        <v>0</v>
      </c>
      <c r="U507" s="7">
        <f t="shared" si="102"/>
        <v>0</v>
      </c>
      <c r="V507" s="7">
        <f t="shared" si="103"/>
        <v>0</v>
      </c>
      <c r="W507" s="7">
        <f t="shared" si="104"/>
        <v>0</v>
      </c>
      <c r="X507" s="3">
        <f t="shared" si="105"/>
        <v>3635.4366</v>
      </c>
      <c r="Y507" s="4">
        <f t="shared" si="106"/>
        <v>0.01</v>
      </c>
      <c r="Z507" s="4">
        <f t="shared" si="107"/>
        <v>3.4038705355514341E-5</v>
      </c>
      <c r="AA507" s="8">
        <f t="shared" si="108"/>
        <v>3.4038705355514336E-2</v>
      </c>
      <c r="AB507">
        <v>1</v>
      </c>
      <c r="AC507" s="7">
        <f t="shared" si="109"/>
        <v>1790.834928</v>
      </c>
      <c r="AD507" s="7">
        <f t="shared" si="110"/>
        <v>6.0957702454555731</v>
      </c>
      <c r="AE507" s="7">
        <f t="shared" si="111"/>
        <v>12.374555526605283</v>
      </c>
      <c r="AF507" s="4">
        <f t="shared" si="112"/>
        <v>5.0806348189543063E-5</v>
      </c>
    </row>
    <row r="508" spans="1:32" x14ac:dyDescent="0.25">
      <c r="A508">
        <v>481</v>
      </c>
      <c r="B508" s="7">
        <v>385139.88</v>
      </c>
      <c r="C508">
        <v>11</v>
      </c>
      <c r="D508" t="s">
        <v>17</v>
      </c>
      <c r="E508" s="4">
        <v>0</v>
      </c>
      <c r="F508" s="3">
        <v>0</v>
      </c>
      <c r="G508" s="3">
        <v>0</v>
      </c>
      <c r="H508" s="3">
        <v>1500000</v>
      </c>
      <c r="I508" s="4">
        <v>0.01</v>
      </c>
      <c r="J508" s="3">
        <v>3000000</v>
      </c>
      <c r="K508" s="4">
        <v>7.4999999999999997E-3</v>
      </c>
      <c r="L508" s="3">
        <v>5000000</v>
      </c>
      <c r="M508" s="4">
        <v>5.7999999999999996E-3</v>
      </c>
      <c r="N508" s="3">
        <v>12000000</v>
      </c>
      <c r="O508" s="4">
        <v>5.7999999999999996E-3</v>
      </c>
      <c r="P508" s="3">
        <v>24000000</v>
      </c>
      <c r="Q508" s="4">
        <v>5.7999999999999996E-3</v>
      </c>
      <c r="R508" s="7">
        <f t="shared" si="99"/>
        <v>0</v>
      </c>
      <c r="S508" s="7">
        <f t="shared" si="100"/>
        <v>3851.3987999999999</v>
      </c>
      <c r="T508" s="7">
        <f t="shared" si="101"/>
        <v>0</v>
      </c>
      <c r="U508" s="7">
        <f t="shared" si="102"/>
        <v>0</v>
      </c>
      <c r="V508" s="7">
        <f t="shared" si="103"/>
        <v>0</v>
      </c>
      <c r="W508" s="7">
        <f t="shared" si="104"/>
        <v>0</v>
      </c>
      <c r="X508" s="3">
        <f t="shared" si="105"/>
        <v>3851.3987999999999</v>
      </c>
      <c r="Y508" s="4">
        <f t="shared" si="106"/>
        <v>0.01</v>
      </c>
      <c r="Z508" s="4">
        <f t="shared" si="107"/>
        <v>3.6060766115349529E-5</v>
      </c>
      <c r="AA508" s="8">
        <f t="shared" si="108"/>
        <v>3.9666842726884484E-2</v>
      </c>
      <c r="AB508">
        <v>1</v>
      </c>
      <c r="AC508" s="7">
        <f t="shared" si="109"/>
        <v>1808.1119040000001</v>
      </c>
      <c r="AD508" s="7">
        <f t="shared" si="110"/>
        <v>6.5201900480523323</v>
      </c>
      <c r="AE508" s="7">
        <f t="shared" si="111"/>
        <v>13.888439134373785</v>
      </c>
      <c r="AF508" s="4">
        <f t="shared" si="112"/>
        <v>5.2990173810165072E-5</v>
      </c>
    </row>
    <row r="509" spans="1:32" x14ac:dyDescent="0.25">
      <c r="A509">
        <v>483</v>
      </c>
      <c r="B509" s="7">
        <v>390376.31</v>
      </c>
      <c r="C509">
        <v>32</v>
      </c>
      <c r="D509" t="s">
        <v>17</v>
      </c>
      <c r="E509" s="4">
        <v>0</v>
      </c>
      <c r="F509" s="3">
        <v>0</v>
      </c>
      <c r="G509" s="3">
        <v>0</v>
      </c>
      <c r="H509" s="3">
        <v>1500000</v>
      </c>
      <c r="I509" s="4">
        <v>0.01</v>
      </c>
      <c r="J509" s="3">
        <v>3000000</v>
      </c>
      <c r="K509" s="4">
        <v>7.4999999999999997E-3</v>
      </c>
      <c r="L509" s="3">
        <v>5000000</v>
      </c>
      <c r="M509" s="4">
        <v>5.7999999999999996E-3</v>
      </c>
      <c r="N509" s="3">
        <v>12000000</v>
      </c>
      <c r="O509" s="4">
        <v>5.7999999999999996E-3</v>
      </c>
      <c r="P509" s="3">
        <v>24000000</v>
      </c>
      <c r="Q509" s="4">
        <v>5.7999999999999996E-3</v>
      </c>
      <c r="R509" s="7">
        <f t="shared" si="99"/>
        <v>0</v>
      </c>
      <c r="S509" s="7">
        <f t="shared" si="100"/>
        <v>3903.7631000000001</v>
      </c>
      <c r="T509" s="7">
        <f t="shared" si="101"/>
        <v>0</v>
      </c>
      <c r="U509" s="7">
        <f t="shared" si="102"/>
        <v>0</v>
      </c>
      <c r="V509" s="7">
        <f t="shared" si="103"/>
        <v>0</v>
      </c>
      <c r="W509" s="7">
        <f t="shared" si="104"/>
        <v>0</v>
      </c>
      <c r="X509" s="3">
        <f t="shared" si="105"/>
        <v>3903.7631000000001</v>
      </c>
      <c r="Y509" s="4">
        <f t="shared" si="106"/>
        <v>0.01</v>
      </c>
      <c r="Z509" s="4">
        <f t="shared" si="107"/>
        <v>3.6551054676246938E-5</v>
      </c>
      <c r="AA509" s="8">
        <f t="shared" si="108"/>
        <v>0.1169633749639902</v>
      </c>
      <c r="AB509">
        <v>1</v>
      </c>
      <c r="AC509" s="7">
        <f t="shared" si="109"/>
        <v>1872.301048</v>
      </c>
      <c r="AD509" s="7">
        <f t="shared" si="110"/>
        <v>6.8434577975842448</v>
      </c>
      <c r="AE509" s="7">
        <f t="shared" si="111"/>
        <v>14.268665851121526</v>
      </c>
      <c r="AF509" s="4">
        <f t="shared" si="112"/>
        <v>5.4081467312157774E-5</v>
      </c>
    </row>
    <row r="510" spans="1:32" x14ac:dyDescent="0.25">
      <c r="A510">
        <v>487</v>
      </c>
      <c r="B510" s="7">
        <v>394299.39</v>
      </c>
      <c r="C510">
        <v>6</v>
      </c>
      <c r="D510" t="s">
        <v>17</v>
      </c>
      <c r="E510" s="4">
        <v>0</v>
      </c>
      <c r="F510" s="3">
        <v>0</v>
      </c>
      <c r="G510" s="3">
        <v>0</v>
      </c>
      <c r="H510" s="3">
        <v>500000</v>
      </c>
      <c r="I510" s="4">
        <v>0.01</v>
      </c>
      <c r="J510" s="3">
        <v>1000000</v>
      </c>
      <c r="K510" s="4">
        <v>7.4999999999999997E-3</v>
      </c>
      <c r="L510" s="3">
        <v>2000000</v>
      </c>
      <c r="M510" s="4">
        <v>5.0000000000000001E-3</v>
      </c>
      <c r="N510" s="3">
        <v>4000000</v>
      </c>
      <c r="O510" s="4">
        <v>5.0000000000000001E-3</v>
      </c>
      <c r="P510" s="3">
        <v>8000000</v>
      </c>
      <c r="Q510" s="4">
        <v>5.0000000000000001E-3</v>
      </c>
      <c r="R510" s="7">
        <f t="shared" si="99"/>
        <v>0</v>
      </c>
      <c r="S510" s="7">
        <f t="shared" si="100"/>
        <v>3942.9939000000004</v>
      </c>
      <c r="T510" s="7">
        <f t="shared" si="101"/>
        <v>0</v>
      </c>
      <c r="U510" s="7">
        <f t="shared" si="102"/>
        <v>0</v>
      </c>
      <c r="V510" s="7">
        <f t="shared" si="103"/>
        <v>0</v>
      </c>
      <c r="W510" s="7">
        <f t="shared" si="104"/>
        <v>0</v>
      </c>
      <c r="X510" s="3">
        <f t="shared" si="105"/>
        <v>3942.9939000000004</v>
      </c>
      <c r="Y510" s="4">
        <f t="shared" si="106"/>
        <v>0.01</v>
      </c>
      <c r="Z510" s="4">
        <f t="shared" si="107"/>
        <v>3.6918373870332487E-5</v>
      </c>
      <c r="AA510" s="8">
        <f t="shared" si="108"/>
        <v>2.2151024322199491E-2</v>
      </c>
      <c r="AB510">
        <v>1</v>
      </c>
      <c r="AC510" s="7">
        <f t="shared" si="109"/>
        <v>1815.4395119999999</v>
      </c>
      <c r="AD510" s="7">
        <f t="shared" si="110"/>
        <v>6.7023074642989959</v>
      </c>
      <c r="AE510" s="7">
        <f t="shared" si="111"/>
        <v>14.55689229686404</v>
      </c>
      <c r="AF510" s="4">
        <f t="shared" si="112"/>
        <v>5.3916390185546664E-5</v>
      </c>
    </row>
    <row r="511" spans="1:32" x14ac:dyDescent="0.25">
      <c r="A511">
        <v>489</v>
      </c>
      <c r="B511" s="7">
        <v>395569.45</v>
      </c>
      <c r="C511">
        <v>138</v>
      </c>
      <c r="D511" t="s">
        <v>14</v>
      </c>
      <c r="E511" s="4">
        <v>0.01</v>
      </c>
      <c r="F511" s="3">
        <v>0</v>
      </c>
      <c r="G511" s="3">
        <v>0</v>
      </c>
      <c r="H511" s="3">
        <v>0</v>
      </c>
      <c r="I511" s="4">
        <v>0</v>
      </c>
      <c r="J511" s="3">
        <v>0</v>
      </c>
      <c r="K511" s="4">
        <v>0</v>
      </c>
      <c r="L511" s="3">
        <v>0</v>
      </c>
      <c r="M511" s="4">
        <v>0</v>
      </c>
      <c r="N511" s="3">
        <v>0</v>
      </c>
      <c r="O511" s="4">
        <v>0</v>
      </c>
      <c r="P511" s="3">
        <v>0</v>
      </c>
      <c r="Q511" s="4">
        <v>0</v>
      </c>
      <c r="R511" s="7">
        <f t="shared" si="99"/>
        <v>3955.6945000000001</v>
      </c>
      <c r="S511" s="7">
        <f t="shared" si="100"/>
        <v>0</v>
      </c>
      <c r="T511" s="7">
        <f t="shared" si="101"/>
        <v>0</v>
      </c>
      <c r="U511" s="7">
        <f t="shared" si="102"/>
        <v>0</v>
      </c>
      <c r="V511" s="7">
        <f t="shared" si="103"/>
        <v>0</v>
      </c>
      <c r="W511" s="7">
        <f t="shared" si="104"/>
        <v>0</v>
      </c>
      <c r="X511" s="3">
        <f t="shared" si="105"/>
        <v>3955.6945000000001</v>
      </c>
      <c r="Y511" s="4">
        <f t="shared" si="106"/>
        <v>0.01</v>
      </c>
      <c r="Z511" s="4">
        <f t="shared" si="107"/>
        <v>3.7037289981051695E-5</v>
      </c>
      <c r="AA511" s="8">
        <f t="shared" si="108"/>
        <v>0.51111460173851331</v>
      </c>
      <c r="AB511">
        <v>1</v>
      </c>
      <c r="AC511" s="7">
        <f t="shared" si="109"/>
        <v>5056.4555600000003</v>
      </c>
      <c r="AD511" s="7">
        <f t="shared" si="110"/>
        <v>18.727741085202112</v>
      </c>
      <c r="AE511" s="7">
        <f t="shared" si="111"/>
        <v>14.650820427295129</v>
      </c>
      <c r="AF511" s="4">
        <f t="shared" si="112"/>
        <v>8.4381039821192558E-5</v>
      </c>
    </row>
    <row r="512" spans="1:32" x14ac:dyDescent="0.25">
      <c r="A512">
        <v>506</v>
      </c>
      <c r="B512" s="7">
        <v>411071.8</v>
      </c>
      <c r="C512">
        <v>22</v>
      </c>
      <c r="D512" t="s">
        <v>14</v>
      </c>
      <c r="E512" s="4">
        <v>0.01</v>
      </c>
      <c r="F512" s="3">
        <v>0</v>
      </c>
      <c r="G512" s="3">
        <v>0</v>
      </c>
      <c r="H512" s="3">
        <v>0</v>
      </c>
      <c r="I512" s="4">
        <v>0</v>
      </c>
      <c r="J512" s="3">
        <v>0</v>
      </c>
      <c r="K512" s="4">
        <v>0</v>
      </c>
      <c r="L512" s="3">
        <v>0</v>
      </c>
      <c r="M512" s="4">
        <v>0</v>
      </c>
      <c r="N512" s="3">
        <v>0</v>
      </c>
      <c r="O512" s="4">
        <v>0</v>
      </c>
      <c r="P512" s="3">
        <v>0</v>
      </c>
      <c r="Q512" s="4">
        <v>0</v>
      </c>
      <c r="R512" s="7">
        <f t="shared" si="99"/>
        <v>4110.7179999999998</v>
      </c>
      <c r="S512" s="7">
        <f t="shared" si="100"/>
        <v>0</v>
      </c>
      <c r="T512" s="7">
        <f t="shared" si="101"/>
        <v>0</v>
      </c>
      <c r="U512" s="7">
        <f t="shared" si="102"/>
        <v>0</v>
      </c>
      <c r="V512" s="7">
        <f t="shared" si="103"/>
        <v>0</v>
      </c>
      <c r="W512" s="7">
        <f t="shared" si="104"/>
        <v>0</v>
      </c>
      <c r="X512" s="3">
        <f t="shared" si="105"/>
        <v>4110.7179999999998</v>
      </c>
      <c r="Y512" s="4">
        <f t="shared" si="106"/>
        <v>0.01</v>
      </c>
      <c r="Z512" s="4">
        <f t="shared" si="107"/>
        <v>3.8488779807522762E-5</v>
      </c>
      <c r="AA512" s="8">
        <f t="shared" si="108"/>
        <v>8.4675315576550073E-2</v>
      </c>
      <c r="AB512">
        <v>1</v>
      </c>
      <c r="AC512" s="7">
        <f t="shared" si="109"/>
        <v>1828.85744</v>
      </c>
      <c r="AD512" s="7">
        <f t="shared" si="110"/>
        <v>7.0390491307509766</v>
      </c>
      <c r="AE512" s="7">
        <f t="shared" si="111"/>
        <v>15.821651995282034</v>
      </c>
      <c r="AF512" s="4">
        <f t="shared" si="112"/>
        <v>5.5612428597712153E-5</v>
      </c>
    </row>
    <row r="513" spans="1:32" x14ac:dyDescent="0.25">
      <c r="A513">
        <v>509</v>
      </c>
      <c r="B513" s="7">
        <v>413724.05</v>
      </c>
      <c r="C513">
        <v>61</v>
      </c>
      <c r="D513" t="s">
        <v>17</v>
      </c>
      <c r="E513" s="4">
        <v>0</v>
      </c>
      <c r="F513" s="3">
        <v>0</v>
      </c>
      <c r="G513" s="3">
        <v>0</v>
      </c>
      <c r="H513" s="3">
        <v>500000</v>
      </c>
      <c r="I513" s="4">
        <v>0.01</v>
      </c>
      <c r="J513" s="3">
        <v>1000000</v>
      </c>
      <c r="K513" s="4">
        <v>8.9999999999999993E-3</v>
      </c>
      <c r="L513" s="3">
        <v>2000000</v>
      </c>
      <c r="M513" s="4">
        <v>8.0000000000000002E-3</v>
      </c>
      <c r="N513" s="3">
        <v>3000000</v>
      </c>
      <c r="O513" s="4">
        <v>8.0000000000000002E-3</v>
      </c>
      <c r="P513" s="3">
        <v>4000000</v>
      </c>
      <c r="Q513" s="4">
        <v>8.0000000000000002E-3</v>
      </c>
      <c r="R513" s="7">
        <f t="shared" si="99"/>
        <v>0</v>
      </c>
      <c r="S513" s="7">
        <f t="shared" si="100"/>
        <v>4137.2404999999999</v>
      </c>
      <c r="T513" s="7">
        <f t="shared" si="101"/>
        <v>0</v>
      </c>
      <c r="U513" s="7">
        <f t="shared" si="102"/>
        <v>0</v>
      </c>
      <c r="V513" s="7">
        <f t="shared" si="103"/>
        <v>0</v>
      </c>
      <c r="W513" s="7">
        <f t="shared" si="104"/>
        <v>0</v>
      </c>
      <c r="X513" s="3">
        <f t="shared" si="105"/>
        <v>4137.2404999999999</v>
      </c>
      <c r="Y513" s="4">
        <f t="shared" si="106"/>
        <v>0.01</v>
      </c>
      <c r="Z513" s="4">
        <f t="shared" si="107"/>
        <v>3.8737110795550887E-5</v>
      </c>
      <c r="AA513" s="8">
        <f t="shared" si="108"/>
        <v>0.23629637585286042</v>
      </c>
      <c r="AB513">
        <v>1</v>
      </c>
      <c r="AC513" s="7">
        <f t="shared" si="109"/>
        <v>2760.9792400000001</v>
      </c>
      <c r="AD513" s="7">
        <f t="shared" si="110"/>
        <v>10.695235872409588</v>
      </c>
      <c r="AE513" s="7">
        <f t="shared" si="111"/>
        <v>16.026474363634033</v>
      </c>
      <c r="AF513" s="4">
        <f t="shared" si="112"/>
        <v>6.4588244836246829E-5</v>
      </c>
    </row>
    <row r="514" spans="1:32" x14ac:dyDescent="0.25">
      <c r="A514">
        <v>517</v>
      </c>
      <c r="B514" s="7">
        <v>422702.91</v>
      </c>
      <c r="C514">
        <v>40</v>
      </c>
      <c r="D514" t="s">
        <v>14</v>
      </c>
      <c r="E514" s="4">
        <v>0.01</v>
      </c>
      <c r="F514" s="3">
        <v>0</v>
      </c>
      <c r="G514" s="3">
        <v>0</v>
      </c>
      <c r="H514" s="3">
        <v>0</v>
      </c>
      <c r="I514" s="4">
        <v>0</v>
      </c>
      <c r="J514" s="3">
        <v>0</v>
      </c>
      <c r="K514" s="4">
        <v>0</v>
      </c>
      <c r="L514" s="3">
        <v>0</v>
      </c>
      <c r="M514" s="4">
        <v>0</v>
      </c>
      <c r="N514" s="3">
        <v>0</v>
      </c>
      <c r="O514" s="4">
        <v>0</v>
      </c>
      <c r="P514" s="3">
        <v>0</v>
      </c>
      <c r="Q514" s="4">
        <v>0</v>
      </c>
      <c r="R514" s="7">
        <f t="shared" ref="R514:R565" si="113">E514*B514</f>
        <v>4227.0290999999997</v>
      </c>
      <c r="S514" s="7">
        <f t="shared" ref="S514:S565" si="114">MIN(B514,H514)*I514</f>
        <v>0</v>
      </c>
      <c r="T514" s="7">
        <f t="shared" ref="T514:T565" si="115">IF(MIN($B514,H514)=$B514,0,(MIN(J514,$B514)-H514)*K514)</f>
        <v>0</v>
      </c>
      <c r="U514" s="7">
        <f t="shared" ref="U514:U565" si="116">IF(MIN($B514,J514)=$B514,0,(MIN(L514,$B514)-J514)*M514)</f>
        <v>0</v>
      </c>
      <c r="V514" s="7">
        <f t="shared" ref="V514:V565" si="117">IF(MIN($B514,L514)=$B514,0,(MIN(N514,$B514)-L514)*O514)</f>
        <v>0</v>
      </c>
      <c r="W514" s="7">
        <f t="shared" ref="W514:W565" si="118">IF(MIN($B514,N514)=$B514,0,(MIN(P514,$B514)-N514)*Q514)</f>
        <v>0</v>
      </c>
      <c r="X514" s="3">
        <f t="shared" ref="X514:X565" si="119">MAX(G514,SUM(R514:W514))+F514</f>
        <v>4227.0290999999997</v>
      </c>
      <c r="Y514" s="4">
        <f t="shared" ref="Y514:Y565" si="120">X514/B514</f>
        <v>0.01</v>
      </c>
      <c r="Z514" s="4">
        <f t="shared" ref="Z514:Z565" si="121">(B514/B$566)*Y514</f>
        <v>3.9577804235146046E-5</v>
      </c>
      <c r="AA514" s="8">
        <f t="shared" ref="AA514:AA565" si="122">(B514/B$566)*C514</f>
        <v>0.1583112169405842</v>
      </c>
      <c r="AB514">
        <v>1</v>
      </c>
      <c r="AC514" s="7">
        <f t="shared" ref="AC514:AC565" si="123">IF(C514&lt;31,1500,1500+((C514-30)*30))+(B514*0.0008)</f>
        <v>2138.1623279999999</v>
      </c>
      <c r="AD514" s="7">
        <f t="shared" si="110"/>
        <v>8.4623770040548116</v>
      </c>
      <c r="AE514" s="7">
        <f t="shared" si="111"/>
        <v>16.729653021606556</v>
      </c>
      <c r="AF514" s="4">
        <f t="shared" si="112"/>
        <v>5.9597484260662818E-5</v>
      </c>
    </row>
    <row r="515" spans="1:32" x14ac:dyDescent="0.25">
      <c r="A515">
        <v>523</v>
      </c>
      <c r="B515" s="7">
        <v>430735.32</v>
      </c>
      <c r="C515">
        <v>4</v>
      </c>
      <c r="D515" t="s">
        <v>14</v>
      </c>
      <c r="E515" s="4">
        <v>0.01</v>
      </c>
      <c r="F515" s="3">
        <v>0</v>
      </c>
      <c r="G515" s="3">
        <v>0</v>
      </c>
      <c r="H515" s="3">
        <v>0</v>
      </c>
      <c r="I515" s="4">
        <v>0</v>
      </c>
      <c r="J515" s="3">
        <v>0</v>
      </c>
      <c r="K515" s="4">
        <v>0</v>
      </c>
      <c r="L515" s="3">
        <v>0</v>
      </c>
      <c r="M515" s="4">
        <v>0</v>
      </c>
      <c r="N515" s="3">
        <v>0</v>
      </c>
      <c r="O515" s="4">
        <v>0</v>
      </c>
      <c r="P515" s="3">
        <v>0</v>
      </c>
      <c r="Q515" s="4">
        <v>0</v>
      </c>
      <c r="R515" s="7">
        <f t="shared" si="113"/>
        <v>4307.3532000000005</v>
      </c>
      <c r="S515" s="7">
        <f t="shared" si="114"/>
        <v>0</v>
      </c>
      <c r="T515" s="7">
        <f t="shared" si="115"/>
        <v>0</v>
      </c>
      <c r="U515" s="7">
        <f t="shared" si="116"/>
        <v>0</v>
      </c>
      <c r="V515" s="7">
        <f t="shared" si="117"/>
        <v>0</v>
      </c>
      <c r="W515" s="7">
        <f t="shared" si="118"/>
        <v>0</v>
      </c>
      <c r="X515" s="3">
        <f t="shared" si="119"/>
        <v>4307.3532000000005</v>
      </c>
      <c r="Y515" s="4">
        <f t="shared" si="120"/>
        <v>0.01</v>
      </c>
      <c r="Z515" s="4">
        <f t="shared" si="121"/>
        <v>4.0329881268437422E-5</v>
      </c>
      <c r="AA515" s="8">
        <f t="shared" si="122"/>
        <v>1.613195250737497E-2</v>
      </c>
      <c r="AB515">
        <v>1</v>
      </c>
      <c r="AC515" s="7">
        <f t="shared" si="123"/>
        <v>1844.588256</v>
      </c>
      <c r="AD515" s="7">
        <f t="shared" ref="AD515:AD565" si="124">AC515*(B515/B$566)</f>
        <v>7.4392025353634059</v>
      </c>
      <c r="AE515" s="7">
        <f t="shared" ref="AE515:AE565" si="125">X515*(B515/B$566)</f>
        <v>17.371504313722401</v>
      </c>
      <c r="AF515" s="4">
        <f t="shared" ref="AF515:AF546" si="126">((AC515+X515)/B515)*(B515/B$566)</f>
        <v>5.7600818175499997E-5</v>
      </c>
    </row>
    <row r="516" spans="1:32" x14ac:dyDescent="0.25">
      <c r="A516">
        <v>532</v>
      </c>
      <c r="B516" s="7">
        <v>444709.47</v>
      </c>
      <c r="C516">
        <v>17</v>
      </c>
      <c r="D516" t="s">
        <v>17</v>
      </c>
      <c r="E516" s="4">
        <v>0</v>
      </c>
      <c r="F516" s="3">
        <v>0</v>
      </c>
      <c r="G516" s="3">
        <v>0</v>
      </c>
      <c r="H516" s="3">
        <v>500000</v>
      </c>
      <c r="I516" s="4">
        <v>0.01</v>
      </c>
      <c r="J516" s="3">
        <v>1000000</v>
      </c>
      <c r="K516" s="4">
        <v>7.4999999999999997E-3</v>
      </c>
      <c r="L516" s="3">
        <v>2000000</v>
      </c>
      <c r="M516" s="4">
        <v>5.0000000000000001E-3</v>
      </c>
      <c r="N516" s="3">
        <v>4000000</v>
      </c>
      <c r="O516" s="4">
        <v>5.0000000000000001E-3</v>
      </c>
      <c r="P516" s="3">
        <v>8000000</v>
      </c>
      <c r="Q516" s="4">
        <v>5.0000000000000001E-3</v>
      </c>
      <c r="R516" s="7">
        <f t="shared" si="113"/>
        <v>0</v>
      </c>
      <c r="S516" s="7">
        <f t="shared" si="114"/>
        <v>4447.0946999999996</v>
      </c>
      <c r="T516" s="7">
        <f t="shared" si="115"/>
        <v>0</v>
      </c>
      <c r="U516" s="7">
        <f t="shared" si="116"/>
        <v>0</v>
      </c>
      <c r="V516" s="7">
        <f t="shared" si="117"/>
        <v>0</v>
      </c>
      <c r="W516" s="7">
        <f t="shared" si="118"/>
        <v>0</v>
      </c>
      <c r="X516" s="3">
        <f t="shared" si="119"/>
        <v>4447.0946999999996</v>
      </c>
      <c r="Y516" s="4">
        <f t="shared" si="120"/>
        <v>0.01</v>
      </c>
      <c r="Z516" s="4">
        <f t="shared" si="121"/>
        <v>4.1638285256128367E-5</v>
      </c>
      <c r="AA516" s="8">
        <f t="shared" si="122"/>
        <v>7.0785084935418227E-2</v>
      </c>
      <c r="AB516">
        <v>1</v>
      </c>
      <c r="AC516" s="7">
        <f t="shared" si="123"/>
        <v>1855.767576</v>
      </c>
      <c r="AD516" s="7">
        <f t="shared" si="124"/>
        <v>7.7270979698561879</v>
      </c>
      <c r="AE516" s="7">
        <f t="shared" si="125"/>
        <v>18.516939767961659</v>
      </c>
      <c r="AF516" s="4">
        <f t="shared" si="126"/>
        <v>5.9013894482206212E-5</v>
      </c>
    </row>
    <row r="517" spans="1:32" x14ac:dyDescent="0.25">
      <c r="A517">
        <v>533</v>
      </c>
      <c r="B517" s="7">
        <v>445751.7</v>
      </c>
      <c r="C517">
        <v>10</v>
      </c>
      <c r="D517" t="s">
        <v>17</v>
      </c>
      <c r="E517" s="4">
        <v>0</v>
      </c>
      <c r="F517" s="3">
        <v>0</v>
      </c>
      <c r="G517" s="3">
        <v>0</v>
      </c>
      <c r="H517" s="3">
        <v>500000</v>
      </c>
      <c r="I517" s="4">
        <v>0.01</v>
      </c>
      <c r="J517" s="3">
        <v>1000000</v>
      </c>
      <c r="K517" s="4">
        <v>7.4999999999999997E-3</v>
      </c>
      <c r="L517" s="3">
        <v>2000000</v>
      </c>
      <c r="M517" s="4">
        <v>5.0000000000000001E-3</v>
      </c>
      <c r="N517" s="3">
        <v>4000000</v>
      </c>
      <c r="O517" s="4">
        <v>5.0000000000000001E-3</v>
      </c>
      <c r="P517" s="3">
        <v>8000000</v>
      </c>
      <c r="Q517" s="4">
        <v>5.0000000000000001E-3</v>
      </c>
      <c r="R517" s="7">
        <f t="shared" si="113"/>
        <v>0</v>
      </c>
      <c r="S517" s="7">
        <f t="shared" si="114"/>
        <v>4457.5169999999998</v>
      </c>
      <c r="T517" s="7">
        <f t="shared" si="115"/>
        <v>0</v>
      </c>
      <c r="U517" s="7">
        <f t="shared" si="116"/>
        <v>0</v>
      </c>
      <c r="V517" s="7">
        <f t="shared" si="117"/>
        <v>0</v>
      </c>
      <c r="W517" s="7">
        <f t="shared" si="118"/>
        <v>0</v>
      </c>
      <c r="X517" s="3">
        <f t="shared" si="119"/>
        <v>4457.5169999999998</v>
      </c>
      <c r="Y517" s="4">
        <f t="shared" si="120"/>
        <v>0.01</v>
      </c>
      <c r="Z517" s="4">
        <f t="shared" si="121"/>
        <v>4.173586957346367E-5</v>
      </c>
      <c r="AA517" s="8">
        <f t="shared" si="122"/>
        <v>4.1735869573463674E-2</v>
      </c>
      <c r="AB517">
        <v>1</v>
      </c>
      <c r="AC517" s="7">
        <f t="shared" si="123"/>
        <v>1856.6013600000001</v>
      </c>
      <c r="AD517" s="7">
        <f t="shared" si="124"/>
        <v>7.7486872210875273</v>
      </c>
      <c r="AE517" s="7">
        <f t="shared" si="125"/>
        <v>18.603834813349707</v>
      </c>
      <c r="AF517" s="4">
        <f t="shared" si="126"/>
        <v>5.9119285544928341E-5</v>
      </c>
    </row>
    <row r="518" spans="1:32" x14ac:dyDescent="0.25">
      <c r="A518">
        <v>539</v>
      </c>
      <c r="B518" s="7">
        <v>456716.57</v>
      </c>
      <c r="C518">
        <v>20</v>
      </c>
      <c r="D518" t="s">
        <v>14</v>
      </c>
      <c r="E518" s="4">
        <v>0.01</v>
      </c>
      <c r="F518" s="3">
        <v>0</v>
      </c>
      <c r="G518" s="3">
        <v>0</v>
      </c>
      <c r="H518" s="3">
        <v>0</v>
      </c>
      <c r="I518" s="4">
        <v>0</v>
      </c>
      <c r="J518" s="3">
        <v>0</v>
      </c>
      <c r="K518" s="4">
        <v>0</v>
      </c>
      <c r="L518" s="3">
        <v>0</v>
      </c>
      <c r="M518" s="4">
        <v>0</v>
      </c>
      <c r="N518" s="3">
        <v>0</v>
      </c>
      <c r="O518" s="4">
        <v>0</v>
      </c>
      <c r="P518" s="3">
        <v>0</v>
      </c>
      <c r="Q518" s="4">
        <v>0</v>
      </c>
      <c r="R518" s="7">
        <f t="shared" si="113"/>
        <v>4567.1657000000005</v>
      </c>
      <c r="S518" s="7">
        <f t="shared" si="114"/>
        <v>0</v>
      </c>
      <c r="T518" s="7">
        <f t="shared" si="115"/>
        <v>0</v>
      </c>
      <c r="U518" s="7">
        <f t="shared" si="116"/>
        <v>0</v>
      </c>
      <c r="V518" s="7">
        <f t="shared" si="117"/>
        <v>0</v>
      </c>
      <c r="W518" s="7">
        <f t="shared" si="118"/>
        <v>0</v>
      </c>
      <c r="X518" s="3">
        <f t="shared" si="119"/>
        <v>4567.1657000000005</v>
      </c>
      <c r="Y518" s="4">
        <f t="shared" si="120"/>
        <v>0.01</v>
      </c>
      <c r="Z518" s="4">
        <f t="shared" si="121"/>
        <v>4.2762513743771911E-5</v>
      </c>
      <c r="AA518" s="8">
        <f t="shared" si="122"/>
        <v>8.5525027487543814E-2</v>
      </c>
      <c r="AB518">
        <v>1</v>
      </c>
      <c r="AC518" s="7">
        <f t="shared" si="123"/>
        <v>1865.3732560000001</v>
      </c>
      <c r="AD518" s="7">
        <f t="shared" si="124"/>
        <v>7.9768049496964553</v>
      </c>
      <c r="AE518" s="7">
        <f t="shared" si="125"/>
        <v>19.530348601633367</v>
      </c>
      <c r="AF518" s="4">
        <f t="shared" si="126"/>
        <v>6.0228061248861235E-5</v>
      </c>
    </row>
    <row r="519" spans="1:32" x14ac:dyDescent="0.25">
      <c r="A519">
        <v>553</v>
      </c>
      <c r="B519" s="7">
        <v>481130.43</v>
      </c>
      <c r="C519">
        <v>14</v>
      </c>
      <c r="D519" t="s">
        <v>15</v>
      </c>
      <c r="E519" s="4">
        <v>0.01</v>
      </c>
      <c r="F519" s="3">
        <v>0</v>
      </c>
      <c r="G519" s="3">
        <v>150</v>
      </c>
      <c r="H519" s="3">
        <v>0</v>
      </c>
      <c r="I519" s="4">
        <v>0</v>
      </c>
      <c r="J519" s="3">
        <v>0</v>
      </c>
      <c r="K519" s="4">
        <v>0</v>
      </c>
      <c r="L519" s="3">
        <v>0</v>
      </c>
      <c r="M519" s="4">
        <v>0</v>
      </c>
      <c r="N519" s="3">
        <v>0</v>
      </c>
      <c r="O519" s="4">
        <v>0</v>
      </c>
      <c r="P519" s="3">
        <v>0</v>
      </c>
      <c r="Q519" s="4">
        <v>0</v>
      </c>
      <c r="R519" s="7">
        <f t="shared" si="113"/>
        <v>4811.3042999999998</v>
      </c>
      <c r="S519" s="7">
        <f t="shared" si="114"/>
        <v>0</v>
      </c>
      <c r="T519" s="7">
        <f t="shared" si="115"/>
        <v>0</v>
      </c>
      <c r="U519" s="7">
        <f t="shared" si="116"/>
        <v>0</v>
      </c>
      <c r="V519" s="7">
        <f t="shared" si="117"/>
        <v>0</v>
      </c>
      <c r="W519" s="7">
        <f t="shared" si="118"/>
        <v>0</v>
      </c>
      <c r="X519" s="3">
        <f t="shared" si="119"/>
        <v>4811.3042999999998</v>
      </c>
      <c r="Y519" s="4">
        <f t="shared" si="120"/>
        <v>0.01</v>
      </c>
      <c r="Z519" s="4">
        <f t="shared" si="121"/>
        <v>4.5048391008502025E-5</v>
      </c>
      <c r="AA519" s="8">
        <f t="shared" si="122"/>
        <v>6.3067747411902839E-2</v>
      </c>
      <c r="AB519">
        <v>1</v>
      </c>
      <c r="AC519" s="7">
        <f t="shared" si="123"/>
        <v>1884.904344</v>
      </c>
      <c r="AD519" s="7">
        <f t="shared" si="124"/>
        <v>8.4911907902136008</v>
      </c>
      <c r="AE519" s="7">
        <f t="shared" si="125"/>
        <v>21.67415173672871</v>
      </c>
      <c r="AF519" s="4">
        <f t="shared" si="126"/>
        <v>6.2696808694769757E-5</v>
      </c>
    </row>
    <row r="520" spans="1:32" x14ac:dyDescent="0.25">
      <c r="A520">
        <v>48</v>
      </c>
      <c r="B520" s="7">
        <v>13744.89</v>
      </c>
      <c r="C520">
        <v>1</v>
      </c>
      <c r="D520" t="s">
        <v>14</v>
      </c>
      <c r="E520" s="4">
        <v>0.01</v>
      </c>
      <c r="F520" s="3">
        <v>0</v>
      </c>
      <c r="G520" s="3">
        <v>0</v>
      </c>
      <c r="H520" s="3">
        <v>0</v>
      </c>
      <c r="I520" s="4">
        <v>0</v>
      </c>
      <c r="J520" s="3">
        <v>0</v>
      </c>
      <c r="K520" s="4">
        <v>0</v>
      </c>
      <c r="L520" s="3">
        <v>0</v>
      </c>
      <c r="M520" s="4">
        <v>0</v>
      </c>
      <c r="N520" s="3">
        <v>0</v>
      </c>
      <c r="O520" s="4">
        <v>0</v>
      </c>
      <c r="P520" s="3">
        <v>0</v>
      </c>
      <c r="Q520" s="4">
        <v>0</v>
      </c>
      <c r="R520" s="7">
        <f t="shared" si="113"/>
        <v>137.44890000000001</v>
      </c>
      <c r="S520" s="7">
        <f t="shared" si="114"/>
        <v>0</v>
      </c>
      <c r="T520" s="7">
        <f t="shared" si="115"/>
        <v>0</v>
      </c>
      <c r="U520" s="7">
        <f t="shared" si="116"/>
        <v>0</v>
      </c>
      <c r="V520" s="7">
        <f t="shared" si="117"/>
        <v>0</v>
      </c>
      <c r="W520" s="7">
        <f t="shared" si="118"/>
        <v>0</v>
      </c>
      <c r="X520" s="3">
        <f t="shared" si="119"/>
        <v>137.44890000000001</v>
      </c>
      <c r="Y520" s="4">
        <f t="shared" si="120"/>
        <v>1.0000000000000002E-2</v>
      </c>
      <c r="Z520" s="4">
        <f t="shared" si="121"/>
        <v>1.286938302964644E-6</v>
      </c>
      <c r="AA520" s="8">
        <f t="shared" si="122"/>
        <v>1.2869383029646438E-4</v>
      </c>
      <c r="AB520">
        <v>1</v>
      </c>
      <c r="AC520" s="7">
        <f t="shared" si="123"/>
        <v>1510.9959120000001</v>
      </c>
      <c r="AD520" s="7">
        <f t="shared" si="124"/>
        <v>0.19445585147757943</v>
      </c>
      <c r="AE520" s="7">
        <f t="shared" si="125"/>
        <v>1.7688825411035704E-2</v>
      </c>
      <c r="AF520" s="4">
        <f t="shared" si="126"/>
        <v>1.543443977278939E-5</v>
      </c>
    </row>
    <row r="521" spans="1:32" x14ac:dyDescent="0.25">
      <c r="A521">
        <v>137</v>
      </c>
      <c r="B521" s="7">
        <v>53092.78</v>
      </c>
      <c r="C521">
        <v>5</v>
      </c>
      <c r="D521" t="s">
        <v>17</v>
      </c>
      <c r="E521" s="4">
        <v>0</v>
      </c>
      <c r="F521" s="3">
        <v>0</v>
      </c>
      <c r="G521" s="3">
        <v>0</v>
      </c>
      <c r="H521" s="3">
        <v>150000</v>
      </c>
      <c r="I521" s="4">
        <v>0.01</v>
      </c>
      <c r="J521" s="3">
        <v>500000</v>
      </c>
      <c r="K521" s="4">
        <v>7.4999999999999997E-3</v>
      </c>
      <c r="L521" s="3">
        <v>1000000</v>
      </c>
      <c r="M521" s="4">
        <v>5.0000000000000001E-3</v>
      </c>
      <c r="N521" s="3">
        <v>4000000</v>
      </c>
      <c r="O521" s="4">
        <v>5.0000000000000001E-3</v>
      </c>
      <c r="P521" s="3">
        <v>8000000</v>
      </c>
      <c r="Q521" s="4">
        <v>5.0000000000000001E-3</v>
      </c>
      <c r="R521" s="7">
        <f t="shared" si="113"/>
        <v>0</v>
      </c>
      <c r="S521" s="7">
        <f t="shared" si="114"/>
        <v>530.92780000000005</v>
      </c>
      <c r="T521" s="7">
        <f t="shared" si="115"/>
        <v>0</v>
      </c>
      <c r="U521" s="7">
        <f t="shared" si="116"/>
        <v>0</v>
      </c>
      <c r="V521" s="7">
        <f t="shared" si="117"/>
        <v>0</v>
      </c>
      <c r="W521" s="7">
        <f t="shared" si="118"/>
        <v>0</v>
      </c>
      <c r="X521" s="3">
        <f t="shared" si="119"/>
        <v>530.92780000000005</v>
      </c>
      <c r="Y521" s="4">
        <f t="shared" si="120"/>
        <v>1.0000000000000002E-2</v>
      </c>
      <c r="Z521" s="4">
        <f t="shared" si="121"/>
        <v>4.9710934167443467E-6</v>
      </c>
      <c r="AA521" s="8">
        <f t="shared" si="122"/>
        <v>2.4855467083721725E-3</v>
      </c>
      <c r="AB521">
        <v>1</v>
      </c>
      <c r="AC521" s="7">
        <f t="shared" si="123"/>
        <v>1542.474224</v>
      </c>
      <c r="AD521" s="7">
        <f t="shared" si="124"/>
        <v>0.76677834604242434</v>
      </c>
      <c r="AE521" s="7">
        <f t="shared" si="125"/>
        <v>0.26392916913465586</v>
      </c>
      <c r="AF521" s="4">
        <f t="shared" si="126"/>
        <v>1.9413327295671466E-5</v>
      </c>
    </row>
    <row r="522" spans="1:32" x14ac:dyDescent="0.25">
      <c r="A522">
        <v>550</v>
      </c>
      <c r="B522" s="7">
        <v>477580.38</v>
      </c>
      <c r="C522">
        <v>14</v>
      </c>
      <c r="D522" t="s">
        <v>14</v>
      </c>
      <c r="E522" s="4">
        <v>0.01</v>
      </c>
      <c r="F522" s="3">
        <v>0</v>
      </c>
      <c r="G522" s="3">
        <v>0</v>
      </c>
      <c r="H522" s="3">
        <v>0</v>
      </c>
      <c r="I522" s="4">
        <v>0</v>
      </c>
      <c r="J522" s="3">
        <v>0</v>
      </c>
      <c r="K522" s="4">
        <v>0</v>
      </c>
      <c r="L522" s="3">
        <v>0</v>
      </c>
      <c r="M522" s="4">
        <v>0</v>
      </c>
      <c r="N522" s="3">
        <v>0</v>
      </c>
      <c r="O522" s="4">
        <v>0</v>
      </c>
      <c r="P522" s="3">
        <v>0</v>
      </c>
      <c r="Q522" s="4">
        <v>0</v>
      </c>
      <c r="R522" s="7">
        <f t="shared" si="113"/>
        <v>4775.8038000000006</v>
      </c>
      <c r="S522" s="7">
        <f t="shared" si="114"/>
        <v>0</v>
      </c>
      <c r="T522" s="7">
        <f t="shared" si="115"/>
        <v>0</v>
      </c>
      <c r="U522" s="7">
        <f t="shared" si="116"/>
        <v>0</v>
      </c>
      <c r="V522" s="7">
        <f t="shared" si="117"/>
        <v>0</v>
      </c>
      <c r="W522" s="7">
        <f t="shared" si="118"/>
        <v>0</v>
      </c>
      <c r="X522" s="3">
        <f t="shared" si="119"/>
        <v>4775.8038000000006</v>
      </c>
      <c r="Y522" s="4">
        <f t="shared" si="120"/>
        <v>1.0000000000000002E-2</v>
      </c>
      <c r="Z522" s="4">
        <f t="shared" si="121"/>
        <v>4.4715998728720989E-5</v>
      </c>
      <c r="AA522" s="8">
        <f t="shared" si="122"/>
        <v>6.2602398220209368E-2</v>
      </c>
      <c r="AB522">
        <v>1</v>
      </c>
      <c r="AC522" s="7">
        <f t="shared" si="123"/>
        <v>1882.064304</v>
      </c>
      <c r="AD522" s="7">
        <f t="shared" si="124"/>
        <v>8.4158385025035134</v>
      </c>
      <c r="AE522" s="7">
        <f t="shared" si="125"/>
        <v>21.355483664942085</v>
      </c>
      <c r="AF522" s="4">
        <f t="shared" si="126"/>
        <v>6.2337825032606235E-5</v>
      </c>
    </row>
    <row r="523" spans="1:32" x14ac:dyDescent="0.25">
      <c r="A523">
        <v>23</v>
      </c>
      <c r="B523" s="7">
        <v>4725.1400000000003</v>
      </c>
      <c r="C523">
        <v>10</v>
      </c>
      <c r="D523" t="s">
        <v>14</v>
      </c>
      <c r="E523" s="4">
        <v>1.2E-2</v>
      </c>
      <c r="F523" s="3">
        <v>0</v>
      </c>
      <c r="G523" s="3">
        <v>0</v>
      </c>
      <c r="H523" s="3">
        <v>0</v>
      </c>
      <c r="I523" s="4">
        <v>0</v>
      </c>
      <c r="J523" s="3">
        <v>0</v>
      </c>
      <c r="K523" s="4">
        <v>0</v>
      </c>
      <c r="L523" s="3">
        <v>0</v>
      </c>
      <c r="M523" s="4">
        <v>0</v>
      </c>
      <c r="N523" s="3">
        <v>0</v>
      </c>
      <c r="O523" s="4">
        <v>0</v>
      </c>
      <c r="P523" s="3">
        <v>0</v>
      </c>
      <c r="Q523" s="4">
        <v>0</v>
      </c>
      <c r="R523" s="7">
        <f t="shared" si="113"/>
        <v>56.701680000000003</v>
      </c>
      <c r="S523" s="7">
        <f t="shared" si="114"/>
        <v>0</v>
      </c>
      <c r="T523" s="7">
        <f t="shared" si="115"/>
        <v>0</v>
      </c>
      <c r="U523" s="7">
        <f t="shared" si="116"/>
        <v>0</v>
      </c>
      <c r="V523" s="7">
        <f t="shared" si="117"/>
        <v>0</v>
      </c>
      <c r="W523" s="7">
        <f t="shared" si="118"/>
        <v>0</v>
      </c>
      <c r="X523" s="3">
        <f t="shared" si="119"/>
        <v>56.701680000000003</v>
      </c>
      <c r="Y523" s="4">
        <f t="shared" si="120"/>
        <v>1.2E-2</v>
      </c>
      <c r="Z523" s="4">
        <f t="shared" si="121"/>
        <v>5.3089958402318461E-7</v>
      </c>
      <c r="AA523" s="8">
        <f t="shared" si="122"/>
        <v>4.4241632001932051E-4</v>
      </c>
      <c r="AB523">
        <v>1</v>
      </c>
      <c r="AC523" s="7">
        <f t="shared" si="123"/>
        <v>1503.7801119999999</v>
      </c>
      <c r="AD523" s="7">
        <f t="shared" si="124"/>
        <v>6.6529686326928156E-2</v>
      </c>
      <c r="AE523" s="7">
        <f t="shared" si="125"/>
        <v>2.5085748604513104E-3</v>
      </c>
      <c r="AF523" s="4">
        <f t="shared" si="126"/>
        <v>1.4610839295212303E-5</v>
      </c>
    </row>
    <row r="524" spans="1:32" x14ac:dyDescent="0.25">
      <c r="A524">
        <v>138</v>
      </c>
      <c r="B524" s="7">
        <v>53160.73</v>
      </c>
      <c r="C524">
        <v>2</v>
      </c>
      <c r="D524" t="s">
        <v>14</v>
      </c>
      <c r="E524" s="4">
        <v>1.2E-2</v>
      </c>
      <c r="F524" s="3">
        <v>0</v>
      </c>
      <c r="G524" s="3">
        <v>0</v>
      </c>
      <c r="H524" s="3">
        <v>0</v>
      </c>
      <c r="I524" s="4">
        <v>0</v>
      </c>
      <c r="J524" s="3">
        <v>0</v>
      </c>
      <c r="K524" s="4">
        <v>0</v>
      </c>
      <c r="L524" s="3">
        <v>0</v>
      </c>
      <c r="M524" s="4">
        <v>0</v>
      </c>
      <c r="N524" s="3">
        <v>0</v>
      </c>
      <c r="O524" s="4">
        <v>0</v>
      </c>
      <c r="P524" s="3">
        <v>0</v>
      </c>
      <c r="Q524" s="4">
        <v>0</v>
      </c>
      <c r="R524" s="7">
        <f t="shared" si="113"/>
        <v>637.92876000000001</v>
      </c>
      <c r="S524" s="7">
        <f t="shared" si="114"/>
        <v>0</v>
      </c>
      <c r="T524" s="7">
        <f t="shared" si="115"/>
        <v>0</v>
      </c>
      <c r="U524" s="7">
        <f t="shared" si="116"/>
        <v>0</v>
      </c>
      <c r="V524" s="7">
        <f t="shared" si="117"/>
        <v>0</v>
      </c>
      <c r="W524" s="7">
        <f t="shared" si="118"/>
        <v>0</v>
      </c>
      <c r="X524" s="3">
        <f t="shared" si="119"/>
        <v>637.92876000000001</v>
      </c>
      <c r="Y524" s="4">
        <f t="shared" si="120"/>
        <v>1.2E-2</v>
      </c>
      <c r="Z524" s="4">
        <f t="shared" si="121"/>
        <v>5.9729467155192924E-6</v>
      </c>
      <c r="AA524" s="8">
        <f t="shared" si="122"/>
        <v>9.9549111925321542E-4</v>
      </c>
      <c r="AB524">
        <v>1</v>
      </c>
      <c r="AC524" s="7">
        <f t="shared" si="123"/>
        <v>1542.5285839999999</v>
      </c>
      <c r="AD524" s="7">
        <f t="shared" si="124"/>
        <v>0.76778675328311874</v>
      </c>
      <c r="AE524" s="7">
        <f t="shared" si="125"/>
        <v>0.31752620764810791</v>
      </c>
      <c r="AF524" s="4">
        <f t="shared" si="126"/>
        <v>2.0415689568808152E-5</v>
      </c>
    </row>
    <row r="525" spans="1:32" x14ac:dyDescent="0.25">
      <c r="A525">
        <v>166</v>
      </c>
      <c r="B525" s="7">
        <v>67324.149999999994</v>
      </c>
      <c r="C525">
        <v>2</v>
      </c>
      <c r="D525" t="s">
        <v>14</v>
      </c>
      <c r="E525" s="4">
        <v>1.2E-2</v>
      </c>
      <c r="F525" s="3">
        <v>0</v>
      </c>
      <c r="G525" s="3">
        <v>0</v>
      </c>
      <c r="H525" s="3">
        <v>0</v>
      </c>
      <c r="I525" s="4">
        <v>0</v>
      </c>
      <c r="J525" s="3">
        <v>0</v>
      </c>
      <c r="K525" s="4">
        <v>0</v>
      </c>
      <c r="L525" s="3">
        <v>0</v>
      </c>
      <c r="M525" s="4">
        <v>0</v>
      </c>
      <c r="N525" s="3">
        <v>0</v>
      </c>
      <c r="O525" s="4">
        <v>0</v>
      </c>
      <c r="P525" s="3">
        <v>0</v>
      </c>
      <c r="Q525" s="4">
        <v>0</v>
      </c>
      <c r="R525" s="7">
        <f t="shared" si="113"/>
        <v>807.88979999999992</v>
      </c>
      <c r="S525" s="7">
        <f t="shared" si="114"/>
        <v>0</v>
      </c>
      <c r="T525" s="7">
        <f t="shared" si="115"/>
        <v>0</v>
      </c>
      <c r="U525" s="7">
        <f t="shared" si="116"/>
        <v>0</v>
      </c>
      <c r="V525" s="7">
        <f t="shared" si="117"/>
        <v>0</v>
      </c>
      <c r="W525" s="7">
        <f t="shared" si="118"/>
        <v>0</v>
      </c>
      <c r="X525" s="3">
        <f t="shared" si="119"/>
        <v>807.88979999999992</v>
      </c>
      <c r="Y525" s="4">
        <f t="shared" si="120"/>
        <v>1.2E-2</v>
      </c>
      <c r="Z525" s="4">
        <f t="shared" si="121"/>
        <v>7.5642971911339085E-6</v>
      </c>
      <c r="AA525" s="8">
        <f t="shared" si="122"/>
        <v>1.260716198522318E-3</v>
      </c>
      <c r="AB525">
        <v>1</v>
      </c>
      <c r="AC525" s="7">
        <f t="shared" si="123"/>
        <v>1553.85932</v>
      </c>
      <c r="AD525" s="7">
        <f t="shared" si="124"/>
        <v>0.97948780747443709</v>
      </c>
      <c r="AE525" s="7">
        <f t="shared" si="125"/>
        <v>0.50925987874047784</v>
      </c>
      <c r="AF525" s="4">
        <f t="shared" si="126"/>
        <v>2.2113130076130405E-5</v>
      </c>
    </row>
    <row r="526" spans="1:32" x14ac:dyDescent="0.25">
      <c r="A526">
        <v>408</v>
      </c>
      <c r="B526" s="7">
        <v>293866.53000000003</v>
      </c>
      <c r="C526">
        <v>2</v>
      </c>
      <c r="D526" t="s">
        <v>17</v>
      </c>
      <c r="E526" s="4">
        <v>0</v>
      </c>
      <c r="F526" s="3">
        <v>0</v>
      </c>
      <c r="G526" s="3">
        <v>0</v>
      </c>
      <c r="H526" s="3">
        <v>250000</v>
      </c>
      <c r="I526" s="4">
        <v>1.2500000000000001E-2</v>
      </c>
      <c r="J526" s="3">
        <v>500000</v>
      </c>
      <c r="K526" s="4">
        <v>0.01</v>
      </c>
      <c r="L526" s="3">
        <v>1000000</v>
      </c>
      <c r="M526" s="4">
        <v>7.4999999999999997E-3</v>
      </c>
      <c r="N526" s="3">
        <v>2000000</v>
      </c>
      <c r="O526" s="4">
        <v>7.4999999999999997E-3</v>
      </c>
      <c r="P526" s="3">
        <v>3000000</v>
      </c>
      <c r="Q526" s="4">
        <v>7.4999999999999997E-3</v>
      </c>
      <c r="R526" s="7">
        <f t="shared" si="113"/>
        <v>0</v>
      </c>
      <c r="S526" s="7">
        <f t="shared" si="114"/>
        <v>3125</v>
      </c>
      <c r="T526" s="7">
        <f t="shared" si="115"/>
        <v>438.66530000000029</v>
      </c>
      <c r="U526" s="7">
        <f t="shared" si="116"/>
        <v>0</v>
      </c>
      <c r="V526" s="7">
        <f t="shared" si="117"/>
        <v>0</v>
      </c>
      <c r="W526" s="7">
        <f t="shared" si="118"/>
        <v>0</v>
      </c>
      <c r="X526" s="3">
        <f t="shared" si="119"/>
        <v>3563.6653000000001</v>
      </c>
      <c r="Y526" s="4">
        <f t="shared" si="120"/>
        <v>1.2126815871137144E-2</v>
      </c>
      <c r="Z526" s="4">
        <f t="shared" si="121"/>
        <v>3.3366708453221447E-5</v>
      </c>
      <c r="AA526" s="8">
        <f t="shared" si="122"/>
        <v>5.5029628235119914E-3</v>
      </c>
      <c r="AB526">
        <v>1</v>
      </c>
      <c r="AC526" s="7">
        <f t="shared" si="123"/>
        <v>1735.093224</v>
      </c>
      <c r="AD526" s="7">
        <f t="shared" si="124"/>
        <v>4.7740767534997817</v>
      </c>
      <c r="AE526" s="7">
        <f t="shared" si="125"/>
        <v>9.8053588306698547</v>
      </c>
      <c r="AF526" s="4">
        <f t="shared" si="126"/>
        <v>4.9612439988213817E-5</v>
      </c>
    </row>
    <row r="527" spans="1:32" x14ac:dyDescent="0.25">
      <c r="A527">
        <v>60</v>
      </c>
      <c r="B527" s="7">
        <v>17086.240000000002</v>
      </c>
      <c r="C527">
        <v>1</v>
      </c>
      <c r="D527" t="s">
        <v>14</v>
      </c>
      <c r="E527" s="4">
        <v>1.2500000000000001E-2</v>
      </c>
      <c r="F527" s="3">
        <v>0</v>
      </c>
      <c r="G527" s="3">
        <v>0</v>
      </c>
      <c r="H527" s="3">
        <v>0</v>
      </c>
      <c r="I527" s="4">
        <v>0</v>
      </c>
      <c r="J527" s="3">
        <v>0</v>
      </c>
      <c r="K527" s="4">
        <v>0</v>
      </c>
      <c r="L527" s="3">
        <v>0</v>
      </c>
      <c r="M527" s="4">
        <v>0</v>
      </c>
      <c r="N527" s="3">
        <v>0</v>
      </c>
      <c r="O527" s="4">
        <v>0</v>
      </c>
      <c r="P527" s="3">
        <v>0</v>
      </c>
      <c r="Q527" s="4">
        <v>0</v>
      </c>
      <c r="R527" s="7">
        <f t="shared" si="113"/>
        <v>213.57800000000003</v>
      </c>
      <c r="S527" s="7">
        <f t="shared" si="114"/>
        <v>0</v>
      </c>
      <c r="T527" s="7">
        <f t="shared" si="115"/>
        <v>0</v>
      </c>
      <c r="U527" s="7">
        <f t="shared" si="116"/>
        <v>0</v>
      </c>
      <c r="V527" s="7">
        <f t="shared" si="117"/>
        <v>0</v>
      </c>
      <c r="W527" s="7">
        <f t="shared" si="118"/>
        <v>0</v>
      </c>
      <c r="X527" s="3">
        <f t="shared" si="119"/>
        <v>213.57800000000003</v>
      </c>
      <c r="Y527" s="4">
        <f t="shared" si="120"/>
        <v>1.2500000000000001E-2</v>
      </c>
      <c r="Z527" s="4">
        <f t="shared" si="121"/>
        <v>1.9997374214750557E-6</v>
      </c>
      <c r="AA527" s="8">
        <f t="shared" si="122"/>
        <v>1.5997899371800444E-4</v>
      </c>
      <c r="AB527">
        <v>1</v>
      </c>
      <c r="AC527" s="7">
        <f t="shared" si="123"/>
        <v>1513.6689919999999</v>
      </c>
      <c r="AD527" s="7">
        <f t="shared" si="124"/>
        <v>0.24215524216230611</v>
      </c>
      <c r="AE527" s="7">
        <f t="shared" si="125"/>
        <v>3.416799352030396E-2</v>
      </c>
      <c r="AF527" s="4">
        <f t="shared" si="126"/>
        <v>1.6172267022037033E-5</v>
      </c>
    </row>
    <row r="528" spans="1:32" x14ac:dyDescent="0.25">
      <c r="A528">
        <v>76</v>
      </c>
      <c r="B528" s="7">
        <v>23855.27</v>
      </c>
      <c r="C528">
        <v>1</v>
      </c>
      <c r="D528" t="s">
        <v>14</v>
      </c>
      <c r="E528" s="4">
        <v>1.2500000000000001E-2</v>
      </c>
      <c r="F528" s="3">
        <v>0</v>
      </c>
      <c r="G528" s="3">
        <v>0</v>
      </c>
      <c r="H528" s="3">
        <v>0</v>
      </c>
      <c r="I528" s="4">
        <v>0</v>
      </c>
      <c r="J528" s="3">
        <v>0</v>
      </c>
      <c r="K528" s="4">
        <v>0</v>
      </c>
      <c r="L528" s="3">
        <v>0</v>
      </c>
      <c r="M528" s="4">
        <v>0</v>
      </c>
      <c r="N528" s="3">
        <v>0</v>
      </c>
      <c r="O528" s="4">
        <v>0</v>
      </c>
      <c r="P528" s="3">
        <v>0</v>
      </c>
      <c r="Q528" s="4">
        <v>0</v>
      </c>
      <c r="R528" s="7">
        <f t="shared" si="113"/>
        <v>298.19087500000001</v>
      </c>
      <c r="S528" s="7">
        <f t="shared" si="114"/>
        <v>0</v>
      </c>
      <c r="T528" s="7">
        <f t="shared" si="115"/>
        <v>0</v>
      </c>
      <c r="U528" s="7">
        <f t="shared" si="116"/>
        <v>0</v>
      </c>
      <c r="V528" s="7">
        <f t="shared" si="117"/>
        <v>0</v>
      </c>
      <c r="W528" s="7">
        <f t="shared" si="118"/>
        <v>0</v>
      </c>
      <c r="X528" s="3">
        <f t="shared" si="119"/>
        <v>298.19087500000001</v>
      </c>
      <c r="Y528" s="4">
        <f t="shared" si="120"/>
        <v>1.2500000000000001E-2</v>
      </c>
      <c r="Z528" s="4">
        <f t="shared" si="121"/>
        <v>2.7919703877735092E-6</v>
      </c>
      <c r="AA528" s="8">
        <f t="shared" si="122"/>
        <v>2.2335763102188073E-4</v>
      </c>
      <c r="AB528">
        <v>1</v>
      </c>
      <c r="AC528" s="7">
        <f t="shared" si="123"/>
        <v>1519.084216</v>
      </c>
      <c r="AD528" s="7">
        <f t="shared" si="124"/>
        <v>0.33929905180849096</v>
      </c>
      <c r="AE528" s="7">
        <f t="shared" si="125"/>
        <v>6.6603207432341757E-2</v>
      </c>
      <c r="AF528" s="4">
        <f t="shared" si="126"/>
        <v>1.7015202898178587E-5</v>
      </c>
    </row>
    <row r="529" spans="1:32" x14ac:dyDescent="0.25">
      <c r="A529">
        <v>83</v>
      </c>
      <c r="B529" s="7">
        <v>27446.5</v>
      </c>
      <c r="C529">
        <v>1</v>
      </c>
      <c r="D529" t="s">
        <v>14</v>
      </c>
      <c r="E529" s="4">
        <v>1.2500000000000001E-2</v>
      </c>
      <c r="F529" s="3">
        <v>0</v>
      </c>
      <c r="G529" s="3">
        <v>0</v>
      </c>
      <c r="H529" s="3">
        <v>0</v>
      </c>
      <c r="I529" s="4">
        <v>0</v>
      </c>
      <c r="J529" s="3">
        <v>0</v>
      </c>
      <c r="K529" s="4">
        <v>0</v>
      </c>
      <c r="L529" s="3">
        <v>0</v>
      </c>
      <c r="M529" s="4">
        <v>0</v>
      </c>
      <c r="N529" s="3">
        <v>0</v>
      </c>
      <c r="O529" s="4">
        <v>0</v>
      </c>
      <c r="P529" s="3">
        <v>0</v>
      </c>
      <c r="Q529" s="4">
        <v>0</v>
      </c>
      <c r="R529" s="7">
        <f t="shared" si="113"/>
        <v>343.08125000000001</v>
      </c>
      <c r="S529" s="7">
        <f t="shared" si="114"/>
        <v>0</v>
      </c>
      <c r="T529" s="7">
        <f t="shared" si="115"/>
        <v>0</v>
      </c>
      <c r="U529" s="7">
        <f t="shared" si="116"/>
        <v>0</v>
      </c>
      <c r="V529" s="7">
        <f t="shared" si="117"/>
        <v>0</v>
      </c>
      <c r="W529" s="7">
        <f t="shared" si="118"/>
        <v>0</v>
      </c>
      <c r="X529" s="3">
        <f t="shared" si="119"/>
        <v>343.08125000000001</v>
      </c>
      <c r="Y529" s="4">
        <f t="shared" si="120"/>
        <v>1.2500000000000001E-2</v>
      </c>
      <c r="Z529" s="4">
        <f t="shared" si="121"/>
        <v>3.2122803576746613E-6</v>
      </c>
      <c r="AA529" s="8">
        <f t="shared" si="122"/>
        <v>2.5698242861397287E-4</v>
      </c>
      <c r="AB529">
        <v>1</v>
      </c>
      <c r="AC529" s="7">
        <f t="shared" si="123"/>
        <v>1521.9572000000001</v>
      </c>
      <c r="AD529" s="7">
        <f t="shared" si="124"/>
        <v>0.39111625750252205</v>
      </c>
      <c r="AE529" s="7">
        <f t="shared" si="125"/>
        <v>8.816585283691758E-2</v>
      </c>
      <c r="AF529" s="4">
        <f t="shared" si="126"/>
        <v>1.7462412706153411E-5</v>
      </c>
    </row>
    <row r="530" spans="1:32" x14ac:dyDescent="0.25">
      <c r="A530">
        <v>247</v>
      </c>
      <c r="B530" s="7">
        <v>128762.96</v>
      </c>
      <c r="C530">
        <v>1</v>
      </c>
      <c r="D530" t="s">
        <v>14</v>
      </c>
      <c r="E530" s="4">
        <v>1.2500000000000001E-2</v>
      </c>
      <c r="F530" s="3">
        <v>0</v>
      </c>
      <c r="G530" s="3">
        <v>0</v>
      </c>
      <c r="H530" s="3">
        <v>0</v>
      </c>
      <c r="I530" s="4">
        <v>0</v>
      </c>
      <c r="J530" s="3">
        <v>0</v>
      </c>
      <c r="K530" s="4">
        <v>0</v>
      </c>
      <c r="L530" s="3">
        <v>0</v>
      </c>
      <c r="M530" s="4">
        <v>0</v>
      </c>
      <c r="N530" s="3">
        <v>0</v>
      </c>
      <c r="O530" s="4">
        <v>0</v>
      </c>
      <c r="P530" s="3">
        <v>0</v>
      </c>
      <c r="Q530" s="4">
        <v>0</v>
      </c>
      <c r="R530" s="7">
        <f t="shared" si="113"/>
        <v>1609.5370000000003</v>
      </c>
      <c r="S530" s="7">
        <f t="shared" si="114"/>
        <v>0</v>
      </c>
      <c r="T530" s="7">
        <f t="shared" si="115"/>
        <v>0</v>
      </c>
      <c r="U530" s="7">
        <f t="shared" si="116"/>
        <v>0</v>
      </c>
      <c r="V530" s="7">
        <f t="shared" si="117"/>
        <v>0</v>
      </c>
      <c r="W530" s="7">
        <f t="shared" si="118"/>
        <v>0</v>
      </c>
      <c r="X530" s="3">
        <f t="shared" si="119"/>
        <v>1609.5370000000003</v>
      </c>
      <c r="Y530" s="4">
        <f t="shared" si="120"/>
        <v>1.2500000000000001E-2</v>
      </c>
      <c r="Z530" s="4">
        <f t="shared" si="121"/>
        <v>1.5070144725340139E-5</v>
      </c>
      <c r="AA530" s="8">
        <f t="shared" si="122"/>
        <v>1.205611578027211E-3</v>
      </c>
      <c r="AB530">
        <v>1</v>
      </c>
      <c r="AC530" s="7">
        <f t="shared" si="123"/>
        <v>1603.010368</v>
      </c>
      <c r="AD530" s="7">
        <f t="shared" si="124"/>
        <v>1.9326078593584604</v>
      </c>
      <c r="AE530" s="7">
        <f t="shared" si="125"/>
        <v>1.9404764424631835</v>
      </c>
      <c r="AF530" s="4">
        <f t="shared" si="126"/>
        <v>3.0079180393349484E-5</v>
      </c>
    </row>
    <row r="531" spans="1:32" x14ac:dyDescent="0.25">
      <c r="A531">
        <v>279</v>
      </c>
      <c r="B531" s="7">
        <v>148623.62</v>
      </c>
      <c r="C531">
        <v>2</v>
      </c>
      <c r="D531" t="s">
        <v>14</v>
      </c>
      <c r="E531" s="4">
        <v>1.2500000000000001E-2</v>
      </c>
      <c r="F531" s="3">
        <v>0</v>
      </c>
      <c r="G531" s="3">
        <v>0</v>
      </c>
      <c r="H531" s="3">
        <v>0</v>
      </c>
      <c r="I531" s="4">
        <v>0</v>
      </c>
      <c r="J531" s="3">
        <v>0</v>
      </c>
      <c r="K531" s="4">
        <v>0</v>
      </c>
      <c r="L531" s="3">
        <v>0</v>
      </c>
      <c r="M531" s="4">
        <v>0</v>
      </c>
      <c r="N531" s="3">
        <v>0</v>
      </c>
      <c r="O531" s="4">
        <v>0</v>
      </c>
      <c r="P531" s="3">
        <v>0</v>
      </c>
      <c r="Q531" s="4">
        <v>0</v>
      </c>
      <c r="R531" s="7">
        <f t="shared" si="113"/>
        <v>1857.7952500000001</v>
      </c>
      <c r="S531" s="7">
        <f t="shared" si="114"/>
        <v>0</v>
      </c>
      <c r="T531" s="7">
        <f t="shared" si="115"/>
        <v>0</v>
      </c>
      <c r="U531" s="7">
        <f t="shared" si="116"/>
        <v>0</v>
      </c>
      <c r="V531" s="7">
        <f t="shared" si="117"/>
        <v>0</v>
      </c>
      <c r="W531" s="7">
        <f t="shared" si="118"/>
        <v>0</v>
      </c>
      <c r="X531" s="3">
        <f t="shared" si="119"/>
        <v>1857.7952500000001</v>
      </c>
      <c r="Y531" s="4">
        <f t="shared" si="120"/>
        <v>1.2500000000000001E-2</v>
      </c>
      <c r="Z531" s="4">
        <f t="shared" si="121"/>
        <v>1.7394594400470115E-5</v>
      </c>
      <c r="AA531" s="8">
        <f t="shared" si="122"/>
        <v>2.783135104075218E-3</v>
      </c>
      <c r="AB531">
        <v>1</v>
      </c>
      <c r="AC531" s="7">
        <f t="shared" si="123"/>
        <v>1618.8988959999999</v>
      </c>
      <c r="AD531" s="7">
        <f t="shared" si="124"/>
        <v>2.2528071737031077</v>
      </c>
      <c r="AE531" s="7">
        <f t="shared" si="125"/>
        <v>2.5852475882295982</v>
      </c>
      <c r="AF531" s="4">
        <f t="shared" si="126"/>
        <v>3.2552394847687772E-5</v>
      </c>
    </row>
    <row r="532" spans="1:32" x14ac:dyDescent="0.25">
      <c r="A532">
        <v>296</v>
      </c>
      <c r="B532" s="7">
        <v>169352.99</v>
      </c>
      <c r="C532">
        <v>1</v>
      </c>
      <c r="D532" t="s">
        <v>14</v>
      </c>
      <c r="E532" s="4">
        <v>1.2500000000000001E-2</v>
      </c>
      <c r="F532" s="3">
        <v>0</v>
      </c>
      <c r="G532" s="3">
        <v>0</v>
      </c>
      <c r="H532" s="3">
        <v>0</v>
      </c>
      <c r="I532" s="4">
        <v>0</v>
      </c>
      <c r="J532" s="3">
        <v>0</v>
      </c>
      <c r="K532" s="4">
        <v>0</v>
      </c>
      <c r="L532" s="3">
        <v>0</v>
      </c>
      <c r="M532" s="4">
        <v>0</v>
      </c>
      <c r="N532" s="3">
        <v>0</v>
      </c>
      <c r="O532" s="4">
        <v>0</v>
      </c>
      <c r="P532" s="3">
        <v>0</v>
      </c>
      <c r="Q532" s="4">
        <v>0</v>
      </c>
      <c r="R532" s="7">
        <f t="shared" si="113"/>
        <v>2116.9123749999999</v>
      </c>
      <c r="S532" s="7">
        <f t="shared" si="114"/>
        <v>0</v>
      </c>
      <c r="T532" s="7">
        <f t="shared" si="115"/>
        <v>0</v>
      </c>
      <c r="U532" s="7">
        <f t="shared" si="116"/>
        <v>0</v>
      </c>
      <c r="V532" s="7">
        <f t="shared" si="117"/>
        <v>0</v>
      </c>
      <c r="W532" s="7">
        <f t="shared" si="118"/>
        <v>0</v>
      </c>
      <c r="X532" s="3">
        <f t="shared" si="119"/>
        <v>2116.9123749999999</v>
      </c>
      <c r="Y532" s="4">
        <f t="shared" si="120"/>
        <v>1.2500000000000001E-2</v>
      </c>
      <c r="Z532" s="4">
        <f t="shared" si="121"/>
        <v>1.9820716058166737E-5</v>
      </c>
      <c r="AA532" s="8">
        <f t="shared" si="122"/>
        <v>1.5856572846533387E-3</v>
      </c>
      <c r="AB532">
        <v>1</v>
      </c>
      <c r="AC532" s="7">
        <f t="shared" si="123"/>
        <v>1635.4823919999999</v>
      </c>
      <c r="AD532" s="7">
        <f t="shared" si="124"/>
        <v>2.5933145687970671</v>
      </c>
      <c r="AE532" s="7">
        <f t="shared" si="125"/>
        <v>3.3566975283915501</v>
      </c>
      <c r="AF532" s="4">
        <f t="shared" si="126"/>
        <v>3.5133788291476979E-5</v>
      </c>
    </row>
    <row r="533" spans="1:32" x14ac:dyDescent="0.25">
      <c r="A533">
        <v>327</v>
      </c>
      <c r="B533" s="7">
        <v>203282.99</v>
      </c>
      <c r="C533">
        <v>2</v>
      </c>
      <c r="D533" t="s">
        <v>14</v>
      </c>
      <c r="E533" s="4">
        <v>1.2500000000000001E-2</v>
      </c>
      <c r="F533" s="3">
        <v>0</v>
      </c>
      <c r="G533" s="3">
        <v>0</v>
      </c>
      <c r="H533" s="3">
        <v>0</v>
      </c>
      <c r="I533" s="4">
        <v>0</v>
      </c>
      <c r="J533" s="3">
        <v>0</v>
      </c>
      <c r="K533" s="4">
        <v>0</v>
      </c>
      <c r="L533" s="3">
        <v>0</v>
      </c>
      <c r="M533" s="4">
        <v>0</v>
      </c>
      <c r="N533" s="3">
        <v>0</v>
      </c>
      <c r="O533" s="4">
        <v>0</v>
      </c>
      <c r="P533" s="3">
        <v>0</v>
      </c>
      <c r="Q533" s="4">
        <v>0</v>
      </c>
      <c r="R533" s="7">
        <f t="shared" si="113"/>
        <v>2541.0373749999999</v>
      </c>
      <c r="S533" s="7">
        <f t="shared" si="114"/>
        <v>0</v>
      </c>
      <c r="T533" s="7">
        <f t="shared" si="115"/>
        <v>0</v>
      </c>
      <c r="U533" s="7">
        <f t="shared" si="116"/>
        <v>0</v>
      </c>
      <c r="V533" s="7">
        <f t="shared" si="117"/>
        <v>0</v>
      </c>
      <c r="W533" s="7">
        <f t="shared" si="118"/>
        <v>0</v>
      </c>
      <c r="X533" s="3">
        <f t="shared" si="119"/>
        <v>2541.0373749999999</v>
      </c>
      <c r="Y533" s="4">
        <f t="shared" si="120"/>
        <v>1.2500000000000001E-2</v>
      </c>
      <c r="Z533" s="4">
        <f t="shared" si="121"/>
        <v>2.3791811554346623E-5</v>
      </c>
      <c r="AA533" s="8">
        <f t="shared" si="122"/>
        <v>3.8066898486954592E-3</v>
      </c>
      <c r="AB533">
        <v>1</v>
      </c>
      <c r="AC533" s="7">
        <f t="shared" si="123"/>
        <v>1662.6263920000001</v>
      </c>
      <c r="AD533" s="7">
        <f t="shared" si="124"/>
        <v>3.1645515042997787</v>
      </c>
      <c r="AE533" s="7">
        <f t="shared" si="125"/>
        <v>4.8364705902841285</v>
      </c>
      <c r="AF533" s="4">
        <f t="shared" si="126"/>
        <v>3.9359033899412378E-5</v>
      </c>
    </row>
    <row r="534" spans="1:32" x14ac:dyDescent="0.25">
      <c r="A534">
        <v>546</v>
      </c>
      <c r="B534" s="7">
        <v>474834.5</v>
      </c>
      <c r="C534">
        <v>8</v>
      </c>
      <c r="D534" t="s">
        <v>17</v>
      </c>
      <c r="E534" s="4">
        <v>0</v>
      </c>
      <c r="F534" s="3">
        <v>0</v>
      </c>
      <c r="G534" s="3">
        <v>0</v>
      </c>
      <c r="H534" s="3">
        <v>500000</v>
      </c>
      <c r="I534" s="4">
        <v>1.2500000000000001E-2</v>
      </c>
      <c r="J534" s="3">
        <v>750000</v>
      </c>
      <c r="K534" s="4">
        <v>0.01</v>
      </c>
      <c r="L534" s="3">
        <v>1000000</v>
      </c>
      <c r="M534" s="4">
        <v>8.5000000000000006E-3</v>
      </c>
      <c r="N534" s="3">
        <v>4000000</v>
      </c>
      <c r="O534" s="4">
        <v>8.5000000000000006E-3</v>
      </c>
      <c r="P534" s="3">
        <v>8000000</v>
      </c>
      <c r="Q534" s="4">
        <v>8.5000000000000006E-3</v>
      </c>
      <c r="R534" s="7">
        <f t="shared" si="113"/>
        <v>0</v>
      </c>
      <c r="S534" s="7">
        <f t="shared" si="114"/>
        <v>5935.4312500000005</v>
      </c>
      <c r="T534" s="7">
        <f t="shared" si="115"/>
        <v>0</v>
      </c>
      <c r="U534" s="7">
        <f t="shared" si="116"/>
        <v>0</v>
      </c>
      <c r="V534" s="7">
        <f t="shared" si="117"/>
        <v>0</v>
      </c>
      <c r="W534" s="7">
        <f t="shared" si="118"/>
        <v>0</v>
      </c>
      <c r="X534" s="3">
        <f t="shared" si="119"/>
        <v>5935.4312500000005</v>
      </c>
      <c r="Y534" s="4">
        <f t="shared" si="120"/>
        <v>1.2500000000000001E-2</v>
      </c>
      <c r="Z534" s="4">
        <f t="shared" si="121"/>
        <v>5.5573626418533112E-5</v>
      </c>
      <c r="AA534" s="8">
        <f t="shared" si="122"/>
        <v>3.556712090786119E-2</v>
      </c>
      <c r="AB534">
        <v>1</v>
      </c>
      <c r="AC534" s="7">
        <f t="shared" si="123"/>
        <v>1879.8676</v>
      </c>
      <c r="AD534" s="7">
        <f t="shared" si="124"/>
        <v>8.3576847774963543</v>
      </c>
      <c r="AE534" s="7">
        <f t="shared" si="125"/>
        <v>26.388275113630961</v>
      </c>
      <c r="AF534" s="4">
        <f t="shared" si="126"/>
        <v>7.3174884914906801E-5</v>
      </c>
    </row>
    <row r="535" spans="1:32" x14ac:dyDescent="0.25">
      <c r="A535">
        <v>564</v>
      </c>
      <c r="B535" s="7">
        <v>498281.78</v>
      </c>
      <c r="C535">
        <v>8</v>
      </c>
      <c r="D535" t="s">
        <v>14</v>
      </c>
      <c r="E535" s="4">
        <v>1.2500000000000001E-2</v>
      </c>
      <c r="F535" s="3">
        <v>0</v>
      </c>
      <c r="G535" s="3">
        <v>0</v>
      </c>
      <c r="H535" s="3">
        <v>0</v>
      </c>
      <c r="I535" s="4">
        <v>0</v>
      </c>
      <c r="J535" s="3">
        <v>0</v>
      </c>
      <c r="K535" s="4">
        <v>0</v>
      </c>
      <c r="L535" s="3">
        <v>0</v>
      </c>
      <c r="M535" s="4">
        <v>0</v>
      </c>
      <c r="N535" s="3">
        <v>0</v>
      </c>
      <c r="O535" s="4">
        <v>0</v>
      </c>
      <c r="P535" s="3">
        <v>0</v>
      </c>
      <c r="Q535" s="4">
        <v>0</v>
      </c>
      <c r="R535" s="7">
        <f t="shared" si="113"/>
        <v>6228.5222500000009</v>
      </c>
      <c r="S535" s="7">
        <f t="shared" si="114"/>
        <v>0</v>
      </c>
      <c r="T535" s="7">
        <f t="shared" si="115"/>
        <v>0</v>
      </c>
      <c r="U535" s="7">
        <f t="shared" si="116"/>
        <v>0</v>
      </c>
      <c r="V535" s="7">
        <f t="shared" si="117"/>
        <v>0</v>
      </c>
      <c r="W535" s="7">
        <f t="shared" si="118"/>
        <v>0</v>
      </c>
      <c r="X535" s="3">
        <f t="shared" si="119"/>
        <v>6228.5222500000009</v>
      </c>
      <c r="Y535" s="4">
        <f t="shared" si="120"/>
        <v>1.2500000000000001E-2</v>
      </c>
      <c r="Z535" s="4">
        <f t="shared" si="121"/>
        <v>5.831784651890649E-5</v>
      </c>
      <c r="AA535" s="8">
        <f t="shared" si="122"/>
        <v>3.732342177210015E-2</v>
      </c>
      <c r="AB535">
        <v>1</v>
      </c>
      <c r="AC535" s="7">
        <f t="shared" si="123"/>
        <v>1898.6254240000001</v>
      </c>
      <c r="AD535" s="7">
        <f t="shared" si="124"/>
        <v>8.8578996858980599</v>
      </c>
      <c r="AE535" s="7">
        <f t="shared" si="125"/>
        <v>29.058720369207531</v>
      </c>
      <c r="AF535" s="4">
        <f t="shared" si="126"/>
        <v>7.6094735101704084E-5</v>
      </c>
    </row>
    <row r="536" spans="1:32" x14ac:dyDescent="0.25">
      <c r="A536">
        <v>229</v>
      </c>
      <c r="B536" s="7">
        <v>116285.04</v>
      </c>
      <c r="C536">
        <v>1</v>
      </c>
      <c r="D536" t="s">
        <v>14</v>
      </c>
      <c r="E536" s="4">
        <v>1.2500000000000001E-2</v>
      </c>
      <c r="F536" s="3">
        <v>0</v>
      </c>
      <c r="G536" s="3">
        <v>0</v>
      </c>
      <c r="H536" s="3">
        <v>0</v>
      </c>
      <c r="I536" s="4">
        <v>0</v>
      </c>
      <c r="J536" s="3">
        <v>0</v>
      </c>
      <c r="K536" s="4">
        <v>0</v>
      </c>
      <c r="L536" s="3">
        <v>0</v>
      </c>
      <c r="M536" s="4">
        <v>0</v>
      </c>
      <c r="N536" s="3">
        <v>0</v>
      </c>
      <c r="O536" s="4">
        <v>0</v>
      </c>
      <c r="P536" s="3">
        <v>0</v>
      </c>
      <c r="Q536" s="4">
        <v>0</v>
      </c>
      <c r="R536" s="7">
        <f t="shared" si="113"/>
        <v>1453.5630000000001</v>
      </c>
      <c r="S536" s="7">
        <f t="shared" si="114"/>
        <v>0</v>
      </c>
      <c r="T536" s="7">
        <f t="shared" si="115"/>
        <v>0</v>
      </c>
      <c r="U536" s="7">
        <f t="shared" si="116"/>
        <v>0</v>
      </c>
      <c r="V536" s="7">
        <f t="shared" si="117"/>
        <v>0</v>
      </c>
      <c r="W536" s="7">
        <f t="shared" si="118"/>
        <v>0</v>
      </c>
      <c r="X536" s="3">
        <f t="shared" si="119"/>
        <v>1453.5630000000001</v>
      </c>
      <c r="Y536" s="4">
        <f t="shared" si="120"/>
        <v>1.2500000000000002E-2</v>
      </c>
      <c r="Z536" s="4">
        <f t="shared" si="121"/>
        <v>1.3609755337963395E-5</v>
      </c>
      <c r="AA536" s="8">
        <f t="shared" si="122"/>
        <v>1.0887804270370714E-3</v>
      </c>
      <c r="AB536">
        <v>1</v>
      </c>
      <c r="AC536" s="7">
        <f t="shared" si="123"/>
        <v>1593.0280319999999</v>
      </c>
      <c r="AD536" s="7">
        <f t="shared" si="124"/>
        <v>1.7344577409629853</v>
      </c>
      <c r="AE536" s="7">
        <f t="shared" si="125"/>
        <v>1.5826109438652867</v>
      </c>
      <c r="AF536" s="4">
        <f t="shared" si="126"/>
        <v>2.8525326085180625E-5</v>
      </c>
    </row>
    <row r="537" spans="1:32" x14ac:dyDescent="0.25">
      <c r="A537">
        <v>163</v>
      </c>
      <c r="B537" s="7">
        <v>66767.460000000006</v>
      </c>
      <c r="C537">
        <v>2</v>
      </c>
      <c r="D537" t="s">
        <v>17</v>
      </c>
      <c r="E537" s="4">
        <v>0</v>
      </c>
      <c r="F537" s="3">
        <v>0</v>
      </c>
      <c r="G537" s="3">
        <v>0</v>
      </c>
      <c r="H537" s="3">
        <v>349999</v>
      </c>
      <c r="I537" s="4">
        <v>1.35E-2</v>
      </c>
      <c r="J537" s="3">
        <v>999999</v>
      </c>
      <c r="K537" s="4">
        <v>0.01</v>
      </c>
      <c r="L537" s="3">
        <v>1399996</v>
      </c>
      <c r="M537" s="4">
        <v>8.0000000000000002E-3</v>
      </c>
      <c r="N537" s="3">
        <v>2799992</v>
      </c>
      <c r="O537" s="4">
        <v>8.0000000000000002E-3</v>
      </c>
      <c r="P537" s="3">
        <v>5599984</v>
      </c>
      <c r="Q537" s="4">
        <v>8.0000000000000002E-3</v>
      </c>
      <c r="R537" s="7">
        <f t="shared" si="113"/>
        <v>0</v>
      </c>
      <c r="S537" s="7">
        <f t="shared" si="114"/>
        <v>901.36071000000004</v>
      </c>
      <c r="T537" s="7">
        <f t="shared" si="115"/>
        <v>0</v>
      </c>
      <c r="U537" s="7">
        <f t="shared" si="116"/>
        <v>0</v>
      </c>
      <c r="V537" s="7">
        <f t="shared" si="117"/>
        <v>0</v>
      </c>
      <c r="W537" s="7">
        <f t="shared" si="118"/>
        <v>0</v>
      </c>
      <c r="X537" s="3">
        <f t="shared" si="119"/>
        <v>901.36071000000004</v>
      </c>
      <c r="Y537" s="4">
        <f t="shared" si="120"/>
        <v>1.35E-2</v>
      </c>
      <c r="Z537" s="4">
        <f t="shared" si="121"/>
        <v>8.4394682131789095E-6</v>
      </c>
      <c r="AA537" s="8">
        <f t="shared" si="122"/>
        <v>1.2502915871376162E-3</v>
      </c>
      <c r="AB537">
        <v>1</v>
      </c>
      <c r="AC537" s="7">
        <f t="shared" si="123"/>
        <v>1553.4139680000001</v>
      </c>
      <c r="AD537" s="7">
        <f t="shared" si="124"/>
        <v>0.97111020776623114</v>
      </c>
      <c r="AE537" s="7">
        <f t="shared" si="125"/>
        <v>0.56348185634469439</v>
      </c>
      <c r="AF537" s="4">
        <f t="shared" si="126"/>
        <v>2.298413125362153E-5</v>
      </c>
    </row>
    <row r="538" spans="1:32" x14ac:dyDescent="0.25">
      <c r="A538">
        <v>227</v>
      </c>
      <c r="B538" s="7">
        <v>114878.94</v>
      </c>
      <c r="C538">
        <v>2</v>
      </c>
      <c r="D538" t="s">
        <v>17</v>
      </c>
      <c r="E538" s="4">
        <v>0</v>
      </c>
      <c r="F538" s="3">
        <v>0</v>
      </c>
      <c r="G538" s="3">
        <v>0</v>
      </c>
      <c r="H538" s="3">
        <v>399000</v>
      </c>
      <c r="I538" s="4">
        <v>1.35E-2</v>
      </c>
      <c r="J538" s="3">
        <v>999000</v>
      </c>
      <c r="K538" s="4">
        <v>0.01</v>
      </c>
      <c r="L538" s="3">
        <v>3000000</v>
      </c>
      <c r="M538" s="4">
        <v>8.0000000000000002E-3</v>
      </c>
      <c r="N538" s="3">
        <v>3192000</v>
      </c>
      <c r="O538" s="4">
        <v>8.0000000000000002E-3</v>
      </c>
      <c r="P538" s="3">
        <v>6384000</v>
      </c>
      <c r="Q538" s="4">
        <v>8.0000000000000002E-3</v>
      </c>
      <c r="R538" s="7">
        <f t="shared" si="113"/>
        <v>0</v>
      </c>
      <c r="S538" s="7">
        <f t="shared" si="114"/>
        <v>1550.8656900000001</v>
      </c>
      <c r="T538" s="7">
        <f t="shared" si="115"/>
        <v>0</v>
      </c>
      <c r="U538" s="7">
        <f t="shared" si="116"/>
        <v>0</v>
      </c>
      <c r="V538" s="7">
        <f t="shared" si="117"/>
        <v>0</v>
      </c>
      <c r="W538" s="7">
        <f t="shared" si="118"/>
        <v>0</v>
      </c>
      <c r="X538" s="3">
        <f t="shared" si="119"/>
        <v>1550.8656900000001</v>
      </c>
      <c r="Y538" s="4">
        <f t="shared" si="120"/>
        <v>1.35E-2</v>
      </c>
      <c r="Z538" s="4">
        <f t="shared" si="121"/>
        <v>1.4520803434692396E-5</v>
      </c>
      <c r="AA538" s="8">
        <f t="shared" si="122"/>
        <v>2.1512301384729476E-3</v>
      </c>
      <c r="AB538">
        <v>1</v>
      </c>
      <c r="AC538" s="7">
        <f t="shared" si="123"/>
        <v>1591.9031520000001</v>
      </c>
      <c r="AD538" s="7">
        <f t="shared" si="124"/>
        <v>1.712275019056241</v>
      </c>
      <c r="AE538" s="7">
        <f t="shared" si="125"/>
        <v>1.6681345065258217</v>
      </c>
      <c r="AF538" s="4">
        <f t="shared" si="126"/>
        <v>2.9425841895669153E-5</v>
      </c>
    </row>
    <row r="539" spans="1:32" x14ac:dyDescent="0.25">
      <c r="A539">
        <v>91</v>
      </c>
      <c r="B539" s="7">
        <v>31737.15</v>
      </c>
      <c r="C539">
        <v>2</v>
      </c>
      <c r="D539" t="s">
        <v>19</v>
      </c>
      <c r="E539" s="4">
        <v>7.4999999999999997E-3</v>
      </c>
      <c r="F539" s="3">
        <v>0</v>
      </c>
      <c r="G539" s="3">
        <v>450</v>
      </c>
      <c r="H539" s="3">
        <v>50000000</v>
      </c>
      <c r="I539" s="4">
        <v>5.9999999999999995E-4</v>
      </c>
      <c r="J539" s="3">
        <v>100000000</v>
      </c>
      <c r="K539" s="4">
        <v>4.0000000000000002E-4</v>
      </c>
      <c r="L539" s="3">
        <v>250000000</v>
      </c>
      <c r="M539" s="4">
        <v>2.0000000000000001E-4</v>
      </c>
      <c r="N539" s="3">
        <v>400000000</v>
      </c>
      <c r="O539" s="4">
        <v>2.0000000000000001E-4</v>
      </c>
      <c r="P539" s="3">
        <v>800000000</v>
      </c>
      <c r="Q539" s="4">
        <v>2.0000000000000001E-4</v>
      </c>
      <c r="R539" s="7">
        <f t="shared" si="113"/>
        <v>238.02862500000001</v>
      </c>
      <c r="S539" s="7">
        <f t="shared" si="114"/>
        <v>19.042289999999998</v>
      </c>
      <c r="T539" s="7">
        <f t="shared" si="115"/>
        <v>0</v>
      </c>
      <c r="U539" s="7">
        <f t="shared" si="116"/>
        <v>0</v>
      </c>
      <c r="V539" s="7">
        <f t="shared" si="117"/>
        <v>0</v>
      </c>
      <c r="W539" s="7">
        <f t="shared" si="118"/>
        <v>0</v>
      </c>
      <c r="X539" s="3">
        <f t="shared" si="119"/>
        <v>450</v>
      </c>
      <c r="Y539" s="4">
        <f t="shared" si="120"/>
        <v>1.4178966920470173E-2</v>
      </c>
      <c r="Z539" s="4">
        <f t="shared" si="121"/>
        <v>4.213363921676272E-6</v>
      </c>
      <c r="AA539" s="8">
        <f t="shared" si="122"/>
        <v>5.9431183460812494E-4</v>
      </c>
      <c r="AB539">
        <v>1</v>
      </c>
      <c r="AC539" s="7">
        <f t="shared" si="123"/>
        <v>1525.3897199999999</v>
      </c>
      <c r="AD539" s="7">
        <f t="shared" si="124"/>
        <v>0.45327858149278699</v>
      </c>
      <c r="AE539" s="7">
        <f t="shared" si="125"/>
        <v>0.13372016278682811</v>
      </c>
      <c r="AF539" s="4">
        <f t="shared" si="126"/>
        <v>1.8495635061107093E-5</v>
      </c>
    </row>
    <row r="540" spans="1:32" x14ac:dyDescent="0.25">
      <c r="A540">
        <v>182</v>
      </c>
      <c r="B540" s="7">
        <v>79635.320000000007</v>
      </c>
      <c r="C540">
        <v>1</v>
      </c>
      <c r="D540" t="s">
        <v>14</v>
      </c>
      <c r="E540" s="4">
        <v>1.4200000000000001E-2</v>
      </c>
      <c r="F540" s="3">
        <v>0</v>
      </c>
      <c r="G540" s="3">
        <v>0</v>
      </c>
      <c r="H540" s="3">
        <v>0</v>
      </c>
      <c r="I540" s="4">
        <v>0</v>
      </c>
      <c r="J540" s="3">
        <v>0</v>
      </c>
      <c r="K540" s="4">
        <v>0</v>
      </c>
      <c r="L540" s="3">
        <v>0</v>
      </c>
      <c r="M540" s="4">
        <v>0</v>
      </c>
      <c r="N540" s="3">
        <v>0</v>
      </c>
      <c r="O540" s="4">
        <v>0</v>
      </c>
      <c r="P540" s="3">
        <v>0</v>
      </c>
      <c r="Q540" s="4">
        <v>0</v>
      </c>
      <c r="R540" s="7">
        <f t="shared" si="113"/>
        <v>1130.8215440000001</v>
      </c>
      <c r="S540" s="7">
        <f t="shared" si="114"/>
        <v>0</v>
      </c>
      <c r="T540" s="7">
        <f t="shared" si="115"/>
        <v>0</v>
      </c>
      <c r="U540" s="7">
        <f t="shared" si="116"/>
        <v>0</v>
      </c>
      <c r="V540" s="7">
        <f t="shared" si="117"/>
        <v>0</v>
      </c>
      <c r="W540" s="7">
        <f t="shared" si="118"/>
        <v>0</v>
      </c>
      <c r="X540" s="3">
        <f t="shared" si="119"/>
        <v>1130.8215440000001</v>
      </c>
      <c r="Y540" s="4">
        <f t="shared" si="120"/>
        <v>1.4200000000000001E-2</v>
      </c>
      <c r="Z540" s="4">
        <f t="shared" si="121"/>
        <v>1.0587917100764128E-5</v>
      </c>
      <c r="AA540" s="8">
        <f t="shared" si="122"/>
        <v>7.4562796484254419E-4</v>
      </c>
      <c r="AB540">
        <v>1</v>
      </c>
      <c r="AC540" s="7">
        <f t="shared" si="123"/>
        <v>1563.7082559999999</v>
      </c>
      <c r="AD540" s="7">
        <f t="shared" si="124"/>
        <v>1.165944604528764</v>
      </c>
      <c r="AE540" s="7">
        <f t="shared" si="125"/>
        <v>0.84317216645282367</v>
      </c>
      <c r="AF540" s="4">
        <f t="shared" si="126"/>
        <v>2.5228965878225738E-5</v>
      </c>
    </row>
    <row r="541" spans="1:32" x14ac:dyDescent="0.25">
      <c r="A541">
        <v>13</v>
      </c>
      <c r="B541" s="7">
        <v>2980.9</v>
      </c>
      <c r="C541">
        <v>8</v>
      </c>
      <c r="D541" t="s">
        <v>14</v>
      </c>
      <c r="E541" s="4">
        <v>1.4999999999999999E-2</v>
      </c>
      <c r="F541" s="3">
        <v>0</v>
      </c>
      <c r="G541" s="3">
        <v>0</v>
      </c>
      <c r="H541" s="3">
        <v>0</v>
      </c>
      <c r="I541" s="4">
        <v>0</v>
      </c>
      <c r="J541" s="3">
        <v>0</v>
      </c>
      <c r="K541" s="4">
        <v>0</v>
      </c>
      <c r="L541" s="3">
        <v>0</v>
      </c>
      <c r="M541" s="4">
        <v>0</v>
      </c>
      <c r="N541" s="3">
        <v>0</v>
      </c>
      <c r="O541" s="4">
        <v>0</v>
      </c>
      <c r="P541" s="3">
        <v>0</v>
      </c>
      <c r="Q541" s="4">
        <v>0</v>
      </c>
      <c r="R541" s="7">
        <f t="shared" si="113"/>
        <v>44.713499999999996</v>
      </c>
      <c r="S541" s="7">
        <f t="shared" si="114"/>
        <v>0</v>
      </c>
      <c r="T541" s="7">
        <f t="shared" si="115"/>
        <v>0</v>
      </c>
      <c r="U541" s="7">
        <f t="shared" si="116"/>
        <v>0</v>
      </c>
      <c r="V541" s="7">
        <f t="shared" si="117"/>
        <v>0</v>
      </c>
      <c r="W541" s="7">
        <f t="shared" si="118"/>
        <v>0</v>
      </c>
      <c r="X541" s="3">
        <f t="shared" si="119"/>
        <v>44.713499999999996</v>
      </c>
      <c r="Y541" s="4">
        <f t="shared" si="120"/>
        <v>1.4999999999999998E-2</v>
      </c>
      <c r="Z541" s="4">
        <f t="shared" si="121"/>
        <v>4.1865388380415996E-7</v>
      </c>
      <c r="AA541" s="8">
        <f t="shared" si="122"/>
        <v>2.2328207136221867E-4</v>
      </c>
      <c r="AB541">
        <v>1</v>
      </c>
      <c r="AC541" s="7">
        <f t="shared" si="123"/>
        <v>1502.38472</v>
      </c>
      <c r="AD541" s="7">
        <f t="shared" si="124"/>
        <v>4.1931946533068365E-2</v>
      </c>
      <c r="AE541" s="7">
        <f t="shared" si="125"/>
        <v>1.2479653622318205E-3</v>
      </c>
      <c r="AF541" s="4">
        <f t="shared" si="126"/>
        <v>1.4485528496527958E-5</v>
      </c>
    </row>
    <row r="542" spans="1:32" x14ac:dyDescent="0.25">
      <c r="A542">
        <v>281</v>
      </c>
      <c r="B542" s="7">
        <v>151610.09</v>
      </c>
      <c r="C542">
        <v>21</v>
      </c>
      <c r="D542" t="s">
        <v>15</v>
      </c>
      <c r="E542" s="4">
        <v>1.4999999999999999E-2</v>
      </c>
      <c r="F542" s="3">
        <v>0</v>
      </c>
      <c r="G542" s="3">
        <v>1200</v>
      </c>
      <c r="H542" s="3">
        <v>0</v>
      </c>
      <c r="I542" s="4">
        <v>0</v>
      </c>
      <c r="J542" s="3">
        <v>0</v>
      </c>
      <c r="K542" s="4">
        <v>0</v>
      </c>
      <c r="L542" s="3">
        <v>0</v>
      </c>
      <c r="M542" s="4">
        <v>0</v>
      </c>
      <c r="N542" s="3">
        <v>0</v>
      </c>
      <c r="O542" s="4">
        <v>0</v>
      </c>
      <c r="P542" s="3">
        <v>0</v>
      </c>
      <c r="Q542" s="4">
        <v>0</v>
      </c>
      <c r="R542" s="7">
        <f t="shared" si="113"/>
        <v>2274.1513499999996</v>
      </c>
      <c r="S542" s="7">
        <f t="shared" si="114"/>
        <v>0</v>
      </c>
      <c r="T542" s="7">
        <f t="shared" si="115"/>
        <v>0</v>
      </c>
      <c r="U542" s="7">
        <f t="shared" si="116"/>
        <v>0</v>
      </c>
      <c r="V542" s="7">
        <f t="shared" si="117"/>
        <v>0</v>
      </c>
      <c r="W542" s="7">
        <f t="shared" si="118"/>
        <v>0</v>
      </c>
      <c r="X542" s="3">
        <f t="shared" si="119"/>
        <v>2274.1513499999996</v>
      </c>
      <c r="Y542" s="4">
        <f t="shared" si="120"/>
        <v>1.4999999999999998E-2</v>
      </c>
      <c r="Z542" s="4">
        <f t="shared" si="121"/>
        <v>2.1292949445603083E-5</v>
      </c>
      <c r="AA542" s="8">
        <f t="shared" si="122"/>
        <v>2.9810129223844319E-2</v>
      </c>
      <c r="AB542">
        <v>1</v>
      </c>
      <c r="AC542" s="7">
        <f t="shared" si="123"/>
        <v>1621.2880720000001</v>
      </c>
      <c r="AD542" s="7">
        <f t="shared" si="124"/>
        <v>2.3014669969236863</v>
      </c>
      <c r="AE542" s="7">
        <f t="shared" si="125"/>
        <v>3.2282259818133334</v>
      </c>
      <c r="AF542" s="4">
        <f t="shared" si="126"/>
        <v>3.647311982162282E-5</v>
      </c>
    </row>
    <row r="543" spans="1:32" x14ac:dyDescent="0.25">
      <c r="A543">
        <v>78</v>
      </c>
      <c r="B543" s="7">
        <v>24461.26</v>
      </c>
      <c r="C543">
        <v>1</v>
      </c>
      <c r="D543" t="s">
        <v>17</v>
      </c>
      <c r="E543" s="4">
        <v>0</v>
      </c>
      <c r="F543" s="3">
        <v>0</v>
      </c>
      <c r="G543" s="3">
        <v>0</v>
      </c>
      <c r="H543" s="3">
        <v>100000</v>
      </c>
      <c r="I543" s="4">
        <v>1.4999999999999999E-2</v>
      </c>
      <c r="J543" s="3">
        <v>275000</v>
      </c>
      <c r="K543" s="4">
        <v>1.0999999999999999E-2</v>
      </c>
      <c r="L543" s="3">
        <v>500000</v>
      </c>
      <c r="M543" s="4">
        <v>8.0000000000000002E-3</v>
      </c>
      <c r="N543" s="3">
        <v>800000</v>
      </c>
      <c r="O543" s="4">
        <v>8.0000000000000002E-3</v>
      </c>
      <c r="P543" s="3">
        <v>1600000</v>
      </c>
      <c r="Q543" s="4">
        <v>8.0000000000000002E-3</v>
      </c>
      <c r="R543" s="7">
        <f t="shared" si="113"/>
        <v>0</v>
      </c>
      <c r="S543" s="7">
        <f t="shared" si="114"/>
        <v>366.91889999999995</v>
      </c>
      <c r="T543" s="7">
        <f t="shared" si="115"/>
        <v>0</v>
      </c>
      <c r="U543" s="7">
        <f t="shared" si="116"/>
        <v>0</v>
      </c>
      <c r="V543" s="7">
        <f t="shared" si="117"/>
        <v>0</v>
      </c>
      <c r="W543" s="7">
        <f t="shared" si="118"/>
        <v>0</v>
      </c>
      <c r="X543" s="3">
        <f t="shared" si="119"/>
        <v>366.91889999999995</v>
      </c>
      <c r="Y543" s="4">
        <f t="shared" si="120"/>
        <v>1.4999999999999999E-2</v>
      </c>
      <c r="Z543" s="4">
        <f t="shared" si="121"/>
        <v>3.4354730120914308E-6</v>
      </c>
      <c r="AA543" s="8">
        <f t="shared" si="122"/>
        <v>2.2903153413942872E-4</v>
      </c>
      <c r="AB543">
        <v>1</v>
      </c>
      <c r="AC543" s="7">
        <f t="shared" si="123"/>
        <v>1519.5690079999999</v>
      </c>
      <c r="AD543" s="7">
        <f t="shared" si="124"/>
        <v>0.3480292211329698</v>
      </c>
      <c r="AE543" s="7">
        <f t="shared" si="125"/>
        <v>8.4035998571751619E-2</v>
      </c>
      <c r="AF543" s="4">
        <f t="shared" si="126"/>
        <v>1.7663244644990545E-5</v>
      </c>
    </row>
    <row r="544" spans="1:32" x14ac:dyDescent="0.25">
      <c r="A544">
        <v>87</v>
      </c>
      <c r="B544" s="7">
        <v>30051.19</v>
      </c>
      <c r="C544">
        <v>1</v>
      </c>
      <c r="D544" t="s">
        <v>17</v>
      </c>
      <c r="E544" s="4">
        <v>0</v>
      </c>
      <c r="F544" s="3">
        <v>0</v>
      </c>
      <c r="G544" s="3">
        <v>0</v>
      </c>
      <c r="H544" s="3">
        <v>499999.99</v>
      </c>
      <c r="I544" s="4">
        <v>1.4999999999999999E-2</v>
      </c>
      <c r="J544" s="3">
        <v>1999999.99</v>
      </c>
      <c r="K544" s="4">
        <v>0.01</v>
      </c>
      <c r="L544" s="3">
        <v>4999999.99</v>
      </c>
      <c r="M544" s="4">
        <v>8.5000000000000006E-3</v>
      </c>
      <c r="N544" s="3">
        <v>6000000</v>
      </c>
      <c r="O544" s="4">
        <v>8.5000000000000006E-3</v>
      </c>
      <c r="P544" s="3">
        <v>7984000</v>
      </c>
      <c r="Q544" s="4">
        <v>8.5000000000000006E-3</v>
      </c>
      <c r="R544" s="7">
        <f t="shared" si="113"/>
        <v>0</v>
      </c>
      <c r="S544" s="7">
        <f t="shared" si="114"/>
        <v>450.76784999999995</v>
      </c>
      <c r="T544" s="7">
        <f t="shared" si="115"/>
        <v>0</v>
      </c>
      <c r="U544" s="7">
        <f t="shared" si="116"/>
        <v>0</v>
      </c>
      <c r="V544" s="7">
        <f t="shared" si="117"/>
        <v>0</v>
      </c>
      <c r="W544" s="7">
        <f t="shared" si="118"/>
        <v>0</v>
      </c>
      <c r="X544" s="3">
        <f t="shared" si="119"/>
        <v>450.76784999999995</v>
      </c>
      <c r="Y544" s="4">
        <f t="shared" si="120"/>
        <v>1.4999999999999999E-2</v>
      </c>
      <c r="Z544" s="4">
        <f t="shared" si="121"/>
        <v>4.2205533249812923E-6</v>
      </c>
      <c r="AA544" s="8">
        <f t="shared" si="122"/>
        <v>2.813702216654195E-4</v>
      </c>
      <c r="AB544">
        <v>1</v>
      </c>
      <c r="AC544" s="7">
        <f t="shared" si="123"/>
        <v>1524.0409520000001</v>
      </c>
      <c r="AD544" s="7">
        <f t="shared" si="124"/>
        <v>0.42881974049141697</v>
      </c>
      <c r="AE544" s="7">
        <f t="shared" si="125"/>
        <v>0.12683264987414455</v>
      </c>
      <c r="AF544" s="4">
        <f t="shared" si="126"/>
        <v>1.8490195907901203E-5</v>
      </c>
    </row>
    <row r="545" spans="1:32" x14ac:dyDescent="0.25">
      <c r="A545">
        <v>181</v>
      </c>
      <c r="B545" s="7">
        <v>79144.509999999995</v>
      </c>
      <c r="C545">
        <v>15</v>
      </c>
      <c r="D545" t="s">
        <v>17</v>
      </c>
      <c r="E545" s="4">
        <v>0</v>
      </c>
      <c r="F545" s="3">
        <v>0</v>
      </c>
      <c r="G545" s="3">
        <v>0</v>
      </c>
      <c r="H545" s="3">
        <v>500000</v>
      </c>
      <c r="I545" s="4">
        <v>1.4999999999999999E-2</v>
      </c>
      <c r="J545" s="3">
        <v>1000000</v>
      </c>
      <c r="K545" s="4">
        <v>1.2500000000000001E-2</v>
      </c>
      <c r="L545" s="3">
        <v>10000000</v>
      </c>
      <c r="M545" s="4">
        <v>0.01</v>
      </c>
      <c r="N545" s="3">
        <v>12000000</v>
      </c>
      <c r="O545" s="4">
        <v>0.01</v>
      </c>
      <c r="P545" s="3">
        <v>15000000</v>
      </c>
      <c r="Q545" s="4">
        <v>0.01</v>
      </c>
      <c r="R545" s="7">
        <f t="shared" si="113"/>
        <v>0</v>
      </c>
      <c r="S545" s="7">
        <f t="shared" si="114"/>
        <v>1187.1676499999999</v>
      </c>
      <c r="T545" s="7">
        <f t="shared" si="115"/>
        <v>0</v>
      </c>
      <c r="U545" s="7">
        <f t="shared" si="116"/>
        <v>0</v>
      </c>
      <c r="V545" s="7">
        <f t="shared" si="117"/>
        <v>0</v>
      </c>
      <c r="W545" s="7">
        <f t="shared" si="118"/>
        <v>0</v>
      </c>
      <c r="X545" s="3">
        <f t="shared" si="119"/>
        <v>1187.1676499999999</v>
      </c>
      <c r="Y545" s="4">
        <f t="shared" si="120"/>
        <v>1.4999999999999999E-2</v>
      </c>
      <c r="Z545" s="4">
        <f t="shared" si="121"/>
        <v>1.1115487434424896E-5</v>
      </c>
      <c r="AA545" s="8">
        <f t="shared" si="122"/>
        <v>1.1115487434424897E-2</v>
      </c>
      <c r="AB545">
        <v>1</v>
      </c>
      <c r="AC545" s="7">
        <f t="shared" si="123"/>
        <v>1563.3156079999999</v>
      </c>
      <c r="AD545" s="7">
        <f t="shared" si="124"/>
        <v>1.1584676664509543</v>
      </c>
      <c r="AE545" s="7">
        <f t="shared" si="125"/>
        <v>0.87972980640871545</v>
      </c>
      <c r="AF545" s="4">
        <f t="shared" si="126"/>
        <v>2.5752859836515132E-5</v>
      </c>
    </row>
    <row r="546" spans="1:32" x14ac:dyDescent="0.25">
      <c r="A546">
        <v>204</v>
      </c>
      <c r="B546" s="7">
        <v>97638.36</v>
      </c>
      <c r="C546">
        <v>2</v>
      </c>
      <c r="D546" t="s">
        <v>14</v>
      </c>
      <c r="E546" s="4">
        <v>1.4999999999999999E-2</v>
      </c>
      <c r="F546" s="3">
        <v>0</v>
      </c>
      <c r="G546" s="3">
        <v>0</v>
      </c>
      <c r="H546" s="3">
        <v>0</v>
      </c>
      <c r="I546" s="4">
        <v>0</v>
      </c>
      <c r="J546" s="3">
        <v>0</v>
      </c>
      <c r="K546" s="4">
        <v>0</v>
      </c>
      <c r="L546" s="3">
        <v>0</v>
      </c>
      <c r="M546" s="4">
        <v>0</v>
      </c>
      <c r="N546" s="3">
        <v>0</v>
      </c>
      <c r="O546" s="4">
        <v>0</v>
      </c>
      <c r="P546" s="3">
        <v>0</v>
      </c>
      <c r="Q546" s="4">
        <v>0</v>
      </c>
      <c r="R546" s="7">
        <f t="shared" si="113"/>
        <v>1464.5753999999999</v>
      </c>
      <c r="S546" s="7">
        <f t="shared" si="114"/>
        <v>0</v>
      </c>
      <c r="T546" s="7">
        <f t="shared" si="115"/>
        <v>0</v>
      </c>
      <c r="U546" s="7">
        <f t="shared" si="116"/>
        <v>0</v>
      </c>
      <c r="V546" s="7">
        <f t="shared" si="117"/>
        <v>0</v>
      </c>
      <c r="W546" s="7">
        <f t="shared" si="118"/>
        <v>0</v>
      </c>
      <c r="X546" s="3">
        <f t="shared" si="119"/>
        <v>1464.5753999999999</v>
      </c>
      <c r="Y546" s="4">
        <f t="shared" si="120"/>
        <v>1.4999999999999999E-2</v>
      </c>
      <c r="Z546" s="4">
        <f t="shared" si="121"/>
        <v>1.3712864779854654E-5</v>
      </c>
      <c r="AA546" s="8">
        <f t="shared" si="122"/>
        <v>1.8283819706472874E-3</v>
      </c>
      <c r="AB546">
        <v>1</v>
      </c>
      <c r="AC546" s="7">
        <f t="shared" si="123"/>
        <v>1578.110688</v>
      </c>
      <c r="AD546" s="7">
        <f t="shared" si="124"/>
        <v>1.4426945648124931</v>
      </c>
      <c r="AE546" s="7">
        <f t="shared" si="125"/>
        <v>1.3389016280067696</v>
      </c>
      <c r="AF546" s="4">
        <f t="shared" si="126"/>
        <v>2.8488763973701144E-5</v>
      </c>
    </row>
    <row r="547" spans="1:32" x14ac:dyDescent="0.25">
      <c r="A547">
        <v>231</v>
      </c>
      <c r="B547" s="7">
        <v>117645.11</v>
      </c>
      <c r="C547">
        <v>14</v>
      </c>
      <c r="D547" t="s">
        <v>15</v>
      </c>
      <c r="E547" s="4">
        <v>1.4999999999999999E-2</v>
      </c>
      <c r="F547" s="3">
        <v>0</v>
      </c>
      <c r="G547" s="3">
        <v>1200</v>
      </c>
      <c r="H547" s="3">
        <v>0</v>
      </c>
      <c r="I547" s="4">
        <v>0</v>
      </c>
      <c r="J547" s="3">
        <v>0</v>
      </c>
      <c r="K547" s="4">
        <v>0</v>
      </c>
      <c r="L547" s="3">
        <v>0</v>
      </c>
      <c r="M547" s="4">
        <v>0</v>
      </c>
      <c r="N547" s="3">
        <v>0</v>
      </c>
      <c r="O547" s="4">
        <v>0</v>
      </c>
      <c r="P547" s="3">
        <v>0</v>
      </c>
      <c r="Q547" s="4">
        <v>0</v>
      </c>
      <c r="R547" s="7">
        <f t="shared" si="113"/>
        <v>1764.6766499999999</v>
      </c>
      <c r="S547" s="7">
        <f t="shared" si="114"/>
        <v>0</v>
      </c>
      <c r="T547" s="7">
        <f t="shared" si="115"/>
        <v>0</v>
      </c>
      <c r="U547" s="7">
        <f t="shared" si="116"/>
        <v>0</v>
      </c>
      <c r="V547" s="7">
        <f t="shared" si="117"/>
        <v>0</v>
      </c>
      <c r="W547" s="7">
        <f t="shared" si="118"/>
        <v>0</v>
      </c>
      <c r="X547" s="3">
        <f t="shared" si="119"/>
        <v>1764.6766499999999</v>
      </c>
      <c r="Y547" s="4">
        <f t="shared" si="120"/>
        <v>1.4999999999999999E-2</v>
      </c>
      <c r="Z547" s="4">
        <f t="shared" si="121"/>
        <v>1.6522722067854549E-5</v>
      </c>
      <c r="AA547" s="8">
        <f t="shared" si="122"/>
        <v>1.5421207263330912E-2</v>
      </c>
      <c r="AB547">
        <v>1</v>
      </c>
      <c r="AC547" s="7">
        <f t="shared" si="123"/>
        <v>1594.116088</v>
      </c>
      <c r="AD547" s="7">
        <f t="shared" si="124"/>
        <v>1.7559424710613043</v>
      </c>
      <c r="AE547" s="7">
        <f t="shared" si="125"/>
        <v>1.9438174551721756</v>
      </c>
      <c r="AF547" s="4">
        <f t="shared" ref="AF547:AF565" si="127">((AC547+X547)/B547)*(B547/B$566)</f>
        <v>3.1448480317061035E-5</v>
      </c>
    </row>
    <row r="548" spans="1:32" x14ac:dyDescent="0.25">
      <c r="A548">
        <v>245</v>
      </c>
      <c r="B548" s="7">
        <v>128011.03</v>
      </c>
      <c r="C548">
        <v>2</v>
      </c>
      <c r="D548" t="s">
        <v>14</v>
      </c>
      <c r="E548" s="4">
        <v>1.4999999999999999E-2</v>
      </c>
      <c r="F548" s="3">
        <v>0</v>
      </c>
      <c r="G548" s="3">
        <v>0</v>
      </c>
      <c r="H548" s="3">
        <v>0</v>
      </c>
      <c r="I548" s="4">
        <v>0</v>
      </c>
      <c r="J548" s="3">
        <v>0</v>
      </c>
      <c r="K548" s="4">
        <v>0</v>
      </c>
      <c r="L548" s="3">
        <v>0</v>
      </c>
      <c r="M548" s="4">
        <v>0</v>
      </c>
      <c r="N548" s="3">
        <v>0</v>
      </c>
      <c r="O548" s="4">
        <v>0</v>
      </c>
      <c r="P548" s="3">
        <v>0</v>
      </c>
      <c r="Q548" s="4">
        <v>0</v>
      </c>
      <c r="R548" s="7">
        <f t="shared" si="113"/>
        <v>1920.16545</v>
      </c>
      <c r="S548" s="7">
        <f t="shared" si="114"/>
        <v>0</v>
      </c>
      <c r="T548" s="7">
        <f t="shared" si="115"/>
        <v>0</v>
      </c>
      <c r="U548" s="7">
        <f t="shared" si="116"/>
        <v>0</v>
      </c>
      <c r="V548" s="7">
        <f t="shared" si="117"/>
        <v>0</v>
      </c>
      <c r="W548" s="7">
        <f t="shared" si="118"/>
        <v>0</v>
      </c>
      <c r="X548" s="3">
        <f t="shared" si="119"/>
        <v>1920.16545</v>
      </c>
      <c r="Y548" s="4">
        <f t="shared" si="120"/>
        <v>1.4999999999999999E-2</v>
      </c>
      <c r="Z548" s="4">
        <f t="shared" si="121"/>
        <v>1.797856851262063E-5</v>
      </c>
      <c r="AA548" s="8">
        <f t="shared" si="122"/>
        <v>2.3971424683494175E-3</v>
      </c>
      <c r="AB548">
        <v>1</v>
      </c>
      <c r="AC548" s="7">
        <f t="shared" si="123"/>
        <v>1602.4088240000001</v>
      </c>
      <c r="AD548" s="7">
        <f t="shared" si="124"/>
        <v>1.9206011218341237</v>
      </c>
      <c r="AE548" s="7">
        <f t="shared" si="125"/>
        <v>2.3014550732261352</v>
      </c>
      <c r="AF548" s="4">
        <f t="shared" si="127"/>
        <v>3.2981971905547973E-5</v>
      </c>
    </row>
    <row r="549" spans="1:32" x14ac:dyDescent="0.25">
      <c r="A549">
        <v>409</v>
      </c>
      <c r="B549" s="7">
        <v>294326.77</v>
      </c>
      <c r="C549">
        <v>2</v>
      </c>
      <c r="D549" t="s">
        <v>14</v>
      </c>
      <c r="E549" s="4">
        <v>1.4999999999999999E-2</v>
      </c>
      <c r="F549" s="3">
        <v>0</v>
      </c>
      <c r="G549" s="3">
        <v>0</v>
      </c>
      <c r="H549" s="3">
        <v>0</v>
      </c>
      <c r="I549" s="4">
        <v>0</v>
      </c>
      <c r="J549" s="3">
        <v>0</v>
      </c>
      <c r="K549" s="4">
        <v>0</v>
      </c>
      <c r="L549" s="3">
        <v>0</v>
      </c>
      <c r="M549" s="4">
        <v>0</v>
      </c>
      <c r="N549" s="3">
        <v>0</v>
      </c>
      <c r="O549" s="4">
        <v>0</v>
      </c>
      <c r="P549" s="3">
        <v>0</v>
      </c>
      <c r="Q549" s="4">
        <v>0</v>
      </c>
      <c r="R549" s="7">
        <f t="shared" si="113"/>
        <v>4414.9015500000005</v>
      </c>
      <c r="S549" s="7">
        <f t="shared" si="114"/>
        <v>0</v>
      </c>
      <c r="T549" s="7">
        <f t="shared" si="115"/>
        <v>0</v>
      </c>
      <c r="U549" s="7">
        <f t="shared" si="116"/>
        <v>0</v>
      </c>
      <c r="V549" s="7">
        <f t="shared" si="117"/>
        <v>0</v>
      </c>
      <c r="W549" s="7">
        <f t="shared" si="118"/>
        <v>0</v>
      </c>
      <c r="X549" s="3">
        <f t="shared" si="119"/>
        <v>4414.9015500000005</v>
      </c>
      <c r="Y549" s="4">
        <f t="shared" si="120"/>
        <v>1.5000000000000001E-2</v>
      </c>
      <c r="Z549" s="4">
        <f t="shared" si="121"/>
        <v>4.133685979671701E-5</v>
      </c>
      <c r="AA549" s="8">
        <f t="shared" si="122"/>
        <v>5.5115813062289343E-3</v>
      </c>
      <c r="AB549">
        <v>1</v>
      </c>
      <c r="AC549" s="7">
        <f t="shared" si="123"/>
        <v>1735.4614160000001</v>
      </c>
      <c r="AD549" s="7">
        <f t="shared" si="124"/>
        <v>4.782568349053598</v>
      </c>
      <c r="AE549" s="7">
        <f t="shared" si="125"/>
        <v>12.166544425910574</v>
      </c>
      <c r="AF549" s="4">
        <f t="shared" si="127"/>
        <v>5.7586038724796157E-5</v>
      </c>
    </row>
    <row r="550" spans="1:32" x14ac:dyDescent="0.25">
      <c r="A550">
        <v>422</v>
      </c>
      <c r="B550" s="7">
        <v>308289.09999999998</v>
      </c>
      <c r="C550">
        <v>5</v>
      </c>
      <c r="D550" t="s">
        <v>16</v>
      </c>
      <c r="E550" s="4">
        <v>0</v>
      </c>
      <c r="F550" s="3">
        <v>5000</v>
      </c>
      <c r="G550" s="3">
        <v>0</v>
      </c>
      <c r="H550" s="3">
        <v>0</v>
      </c>
      <c r="I550" s="4">
        <v>0</v>
      </c>
      <c r="J550" s="3">
        <v>0</v>
      </c>
      <c r="K550" s="4">
        <v>0</v>
      </c>
      <c r="L550" s="3">
        <v>0</v>
      </c>
      <c r="M550" s="4">
        <v>0</v>
      </c>
      <c r="N550" s="3">
        <v>0</v>
      </c>
      <c r="O550" s="4">
        <v>0</v>
      </c>
      <c r="P550" s="3">
        <v>0</v>
      </c>
      <c r="Q550" s="4">
        <v>0</v>
      </c>
      <c r="R550" s="7">
        <f t="shared" si="113"/>
        <v>0</v>
      </c>
      <c r="S550" s="7">
        <f t="shared" si="114"/>
        <v>0</v>
      </c>
      <c r="T550" s="7">
        <f t="shared" si="115"/>
        <v>0</v>
      </c>
      <c r="U550" s="7">
        <f t="shared" si="116"/>
        <v>0</v>
      </c>
      <c r="V550" s="7">
        <f t="shared" si="117"/>
        <v>0</v>
      </c>
      <c r="W550" s="7">
        <f t="shared" si="118"/>
        <v>0</v>
      </c>
      <c r="X550" s="3">
        <f t="shared" si="119"/>
        <v>5000</v>
      </c>
      <c r="Y550" s="4">
        <f t="shared" si="120"/>
        <v>1.6218542919616687E-2</v>
      </c>
      <c r="Z550" s="4">
        <f t="shared" si="121"/>
        <v>4.6815154685291917E-5</v>
      </c>
      <c r="AA550" s="8">
        <f t="shared" si="122"/>
        <v>1.4432601904289426E-2</v>
      </c>
      <c r="AB550">
        <v>1</v>
      </c>
      <c r="AC550" s="7">
        <f t="shared" si="123"/>
        <v>1746.6312800000001</v>
      </c>
      <c r="AD550" s="7">
        <f t="shared" si="124"/>
        <v>5.0416867875638953</v>
      </c>
      <c r="AE550" s="7">
        <f t="shared" si="125"/>
        <v>14.432601904289426</v>
      </c>
      <c r="AF550" s="4">
        <f t="shared" si="127"/>
        <v>6.3168917395565793E-5</v>
      </c>
    </row>
    <row r="551" spans="1:32" x14ac:dyDescent="0.25">
      <c r="A551">
        <v>55</v>
      </c>
      <c r="B551" s="7">
        <v>14963.6</v>
      </c>
      <c r="C551">
        <v>3</v>
      </c>
      <c r="D551" t="s">
        <v>15</v>
      </c>
      <c r="E551" s="4">
        <v>0.01</v>
      </c>
      <c r="F551" s="3">
        <v>0</v>
      </c>
      <c r="G551" s="3">
        <v>250</v>
      </c>
      <c r="H551" s="3">
        <v>0</v>
      </c>
      <c r="I551" s="4">
        <v>0</v>
      </c>
      <c r="J551" s="3">
        <v>0</v>
      </c>
      <c r="K551" s="4">
        <v>0</v>
      </c>
      <c r="L551" s="3">
        <v>0</v>
      </c>
      <c r="M551" s="4">
        <v>0</v>
      </c>
      <c r="N551" s="3">
        <v>0</v>
      </c>
      <c r="O551" s="4">
        <v>0</v>
      </c>
      <c r="P551" s="3">
        <v>0</v>
      </c>
      <c r="Q551" s="4">
        <v>0</v>
      </c>
      <c r="R551" s="7">
        <f t="shared" si="113"/>
        <v>149.636</v>
      </c>
      <c r="S551" s="7">
        <f t="shared" si="114"/>
        <v>0</v>
      </c>
      <c r="T551" s="7">
        <f t="shared" si="115"/>
        <v>0</v>
      </c>
      <c r="U551" s="7">
        <f t="shared" si="116"/>
        <v>0</v>
      </c>
      <c r="V551" s="7">
        <f t="shared" si="117"/>
        <v>0</v>
      </c>
      <c r="W551" s="7">
        <f t="shared" si="118"/>
        <v>0</v>
      </c>
      <c r="X551" s="3">
        <f t="shared" si="119"/>
        <v>250</v>
      </c>
      <c r="Y551" s="4">
        <f t="shared" si="120"/>
        <v>1.67072094950413E-2</v>
      </c>
      <c r="Z551" s="4">
        <f t="shared" si="121"/>
        <v>2.3407577342645956E-6</v>
      </c>
      <c r="AA551" s="8">
        <f t="shared" si="122"/>
        <v>4.2031394918930047E-4</v>
      </c>
      <c r="AB551">
        <v>1</v>
      </c>
      <c r="AC551" s="7">
        <f t="shared" si="123"/>
        <v>1511.9708800000001</v>
      </c>
      <c r="AD551" s="7">
        <f t="shared" si="124"/>
        <v>0.21183415054400731</v>
      </c>
      <c r="AE551" s="7">
        <f t="shared" si="125"/>
        <v>3.50261624324417E-2</v>
      </c>
      <c r="AF551" s="4">
        <f t="shared" si="127"/>
        <v>1.6497387859635984E-5</v>
      </c>
    </row>
    <row r="552" spans="1:32" x14ac:dyDescent="0.25">
      <c r="A552">
        <v>225</v>
      </c>
      <c r="B552" s="7">
        <v>114181.87</v>
      </c>
      <c r="C552">
        <v>4</v>
      </c>
      <c r="D552" t="s">
        <v>15</v>
      </c>
      <c r="E552" s="4">
        <v>7.0000000000000001E-3</v>
      </c>
      <c r="F552" s="3">
        <v>0</v>
      </c>
      <c r="G552" s="3">
        <v>2100</v>
      </c>
      <c r="H552" s="3">
        <v>0</v>
      </c>
      <c r="I552" s="4">
        <v>0</v>
      </c>
      <c r="J552" s="3">
        <v>0</v>
      </c>
      <c r="K552" s="4">
        <v>0</v>
      </c>
      <c r="L552" s="3">
        <v>0</v>
      </c>
      <c r="M552" s="4">
        <v>0</v>
      </c>
      <c r="N552" s="3">
        <v>0</v>
      </c>
      <c r="O552" s="4">
        <v>0</v>
      </c>
      <c r="P552" s="3">
        <v>0</v>
      </c>
      <c r="Q552" s="4">
        <v>0</v>
      </c>
      <c r="R552" s="7">
        <f t="shared" si="113"/>
        <v>799.27309000000002</v>
      </c>
      <c r="S552" s="7">
        <f t="shared" si="114"/>
        <v>0</v>
      </c>
      <c r="T552" s="7">
        <f t="shared" si="115"/>
        <v>0</v>
      </c>
      <c r="U552" s="7">
        <f t="shared" si="116"/>
        <v>0</v>
      </c>
      <c r="V552" s="7">
        <f t="shared" si="117"/>
        <v>0</v>
      </c>
      <c r="W552" s="7">
        <f t="shared" si="118"/>
        <v>0</v>
      </c>
      <c r="X552" s="3">
        <f t="shared" si="119"/>
        <v>2100</v>
      </c>
      <c r="Y552" s="4">
        <f t="shared" si="120"/>
        <v>1.8391711398666005E-2</v>
      </c>
      <c r="Z552" s="4">
        <f t="shared" si="121"/>
        <v>1.9662364967822602E-5</v>
      </c>
      <c r="AA552" s="8">
        <f t="shared" si="122"/>
        <v>4.2763535250447135E-3</v>
      </c>
      <c r="AB552">
        <v>1</v>
      </c>
      <c r="AC552" s="7">
        <f t="shared" si="123"/>
        <v>1591.3454959999999</v>
      </c>
      <c r="AD552" s="7">
        <f t="shared" si="124"/>
        <v>1.701288980345907</v>
      </c>
      <c r="AE552" s="7">
        <f t="shared" si="125"/>
        <v>2.2450856006484745</v>
      </c>
      <c r="AF552" s="4">
        <f t="shared" si="127"/>
        <v>3.456218207841912E-5</v>
      </c>
    </row>
    <row r="553" spans="1:32" x14ac:dyDescent="0.25">
      <c r="A553">
        <v>11</v>
      </c>
      <c r="B553" s="7">
        <v>2569.58</v>
      </c>
      <c r="C553">
        <v>17</v>
      </c>
      <c r="D553" t="s">
        <v>14</v>
      </c>
      <c r="E553" s="4">
        <v>0.02</v>
      </c>
      <c r="F553" s="3">
        <v>0</v>
      </c>
      <c r="G553" s="3">
        <v>0</v>
      </c>
      <c r="H553" s="3">
        <v>0</v>
      </c>
      <c r="I553" s="4">
        <v>0</v>
      </c>
      <c r="J553" s="3">
        <v>0</v>
      </c>
      <c r="K553" s="4">
        <v>0</v>
      </c>
      <c r="L553" s="3">
        <v>0</v>
      </c>
      <c r="M553" s="4">
        <v>0</v>
      </c>
      <c r="N553" s="3">
        <v>0</v>
      </c>
      <c r="O553" s="4">
        <v>0</v>
      </c>
      <c r="P553" s="3">
        <v>0</v>
      </c>
      <c r="Q553" s="4">
        <v>0</v>
      </c>
      <c r="R553" s="7">
        <f t="shared" si="113"/>
        <v>51.391599999999997</v>
      </c>
      <c r="S553" s="7">
        <f t="shared" si="114"/>
        <v>0</v>
      </c>
      <c r="T553" s="7">
        <f t="shared" si="115"/>
        <v>0</v>
      </c>
      <c r="U553" s="7">
        <f t="shared" si="116"/>
        <v>0</v>
      </c>
      <c r="V553" s="7">
        <f t="shared" si="117"/>
        <v>0</v>
      </c>
      <c r="W553" s="7">
        <f t="shared" si="118"/>
        <v>0</v>
      </c>
      <c r="X553" s="3">
        <f t="shared" si="119"/>
        <v>51.391599999999997</v>
      </c>
      <c r="Y553" s="4">
        <f t="shared" si="120"/>
        <v>0.02</v>
      </c>
      <c r="Z553" s="4">
        <f t="shared" si="121"/>
        <v>4.8118114070492954E-7</v>
      </c>
      <c r="AA553" s="8">
        <f t="shared" si="122"/>
        <v>4.0900396959919012E-4</v>
      </c>
      <c r="AB553">
        <v>1</v>
      </c>
      <c r="AC553" s="7">
        <f t="shared" si="123"/>
        <v>1502.055664</v>
      </c>
      <c r="AD553" s="7">
        <f t="shared" si="124"/>
        <v>3.6138042890291017E-2</v>
      </c>
      <c r="AE553" s="7">
        <f t="shared" si="125"/>
        <v>1.2364334355325728E-3</v>
      </c>
      <c r="AF553" s="4">
        <f t="shared" si="127"/>
        <v>1.45449747919207E-5</v>
      </c>
    </row>
    <row r="554" spans="1:32" x14ac:dyDescent="0.25">
      <c r="A554">
        <v>109</v>
      </c>
      <c r="B554" s="7">
        <v>40111.07</v>
      </c>
      <c r="C554">
        <v>9</v>
      </c>
      <c r="D554" t="s">
        <v>17</v>
      </c>
      <c r="E554" s="4">
        <v>0</v>
      </c>
      <c r="F554" s="3">
        <v>0</v>
      </c>
      <c r="G554" s="3">
        <v>0</v>
      </c>
      <c r="H554" s="3">
        <v>100000</v>
      </c>
      <c r="I554" s="4">
        <v>0.02</v>
      </c>
      <c r="J554" s="3">
        <v>200000</v>
      </c>
      <c r="K554" s="4">
        <v>1.4999999999999999E-2</v>
      </c>
      <c r="L554" s="3">
        <v>500000</v>
      </c>
      <c r="M554" s="4">
        <v>0.01</v>
      </c>
      <c r="N554" s="3">
        <v>1000000</v>
      </c>
      <c r="O554" s="4">
        <v>7.4999999999999997E-3</v>
      </c>
      <c r="P554" s="3">
        <v>1600000</v>
      </c>
      <c r="Q554" s="4">
        <v>7.4999999999999997E-3</v>
      </c>
      <c r="R554" s="7">
        <f t="shared" si="113"/>
        <v>0</v>
      </c>
      <c r="S554" s="7">
        <f t="shared" si="114"/>
        <v>802.22140000000002</v>
      </c>
      <c r="T554" s="7">
        <f t="shared" si="115"/>
        <v>0</v>
      </c>
      <c r="U554" s="7">
        <f t="shared" si="116"/>
        <v>0</v>
      </c>
      <c r="V554" s="7">
        <f t="shared" si="117"/>
        <v>0</v>
      </c>
      <c r="W554" s="7">
        <f t="shared" si="118"/>
        <v>0</v>
      </c>
      <c r="X554" s="3">
        <f t="shared" si="119"/>
        <v>802.22140000000002</v>
      </c>
      <c r="Y554" s="4">
        <f t="shared" si="120"/>
        <v>0.02</v>
      </c>
      <c r="Z554" s="4">
        <f t="shared" si="121"/>
        <v>7.5112237865702868E-6</v>
      </c>
      <c r="AA554" s="8">
        <f t="shared" si="122"/>
        <v>3.380050703956629E-3</v>
      </c>
      <c r="AB554">
        <v>1</v>
      </c>
      <c r="AC554" s="7">
        <f t="shared" si="123"/>
        <v>1532.0888560000001</v>
      </c>
      <c r="AD554" s="7">
        <f t="shared" si="124"/>
        <v>0.575393112916323</v>
      </c>
      <c r="AE554" s="7">
        <f t="shared" si="125"/>
        <v>0.30128322308878586</v>
      </c>
      <c r="AF554" s="4">
        <f t="shared" si="127"/>
        <v>2.1856219143620672E-5</v>
      </c>
    </row>
    <row r="555" spans="1:32" x14ac:dyDescent="0.25">
      <c r="A555">
        <v>295</v>
      </c>
      <c r="B555" s="7">
        <v>169230.51</v>
      </c>
      <c r="C555">
        <v>12</v>
      </c>
      <c r="D555" t="s">
        <v>14</v>
      </c>
      <c r="E555" s="4">
        <v>0.02</v>
      </c>
      <c r="F555" s="3">
        <v>0</v>
      </c>
      <c r="G555" s="3">
        <v>0</v>
      </c>
      <c r="H555" s="3">
        <v>0</v>
      </c>
      <c r="I555" s="4">
        <v>0</v>
      </c>
      <c r="J555" s="3">
        <v>0</v>
      </c>
      <c r="K555" s="4">
        <v>0</v>
      </c>
      <c r="L555" s="3">
        <v>0</v>
      </c>
      <c r="M555" s="4">
        <v>0</v>
      </c>
      <c r="N555" s="3">
        <v>0</v>
      </c>
      <c r="O555" s="4">
        <v>0</v>
      </c>
      <c r="P555" s="3">
        <v>0</v>
      </c>
      <c r="Q555" s="4">
        <v>0</v>
      </c>
      <c r="R555" s="7">
        <f t="shared" si="113"/>
        <v>3384.6102000000001</v>
      </c>
      <c r="S555" s="7">
        <f t="shared" si="114"/>
        <v>0</v>
      </c>
      <c r="T555" s="7">
        <f t="shared" si="115"/>
        <v>0</v>
      </c>
      <c r="U555" s="7">
        <f t="shared" si="116"/>
        <v>0</v>
      </c>
      <c r="V555" s="7">
        <f t="shared" si="117"/>
        <v>0</v>
      </c>
      <c r="W555" s="7">
        <f t="shared" si="118"/>
        <v>0</v>
      </c>
      <c r="X555" s="3">
        <f t="shared" si="119"/>
        <v>3384.6102000000001</v>
      </c>
      <c r="Y555" s="4">
        <f t="shared" si="120"/>
        <v>0.02</v>
      </c>
      <c r="Z555" s="4">
        <f t="shared" si="121"/>
        <v>3.1690210012483366E-5</v>
      </c>
      <c r="AA555" s="8">
        <f t="shared" si="122"/>
        <v>1.9014126007490018E-2</v>
      </c>
      <c r="AB555">
        <v>1</v>
      </c>
      <c r="AC555" s="7">
        <f t="shared" si="123"/>
        <v>1635.3844079999999</v>
      </c>
      <c r="AD555" s="7">
        <f t="shared" si="124"/>
        <v>2.5912837670330386</v>
      </c>
      <c r="AE555" s="7">
        <f t="shared" si="125"/>
        <v>5.3629504024196661</v>
      </c>
      <c r="AF555" s="4">
        <f t="shared" si="127"/>
        <v>4.7002364818570266E-5</v>
      </c>
    </row>
    <row r="556" spans="1:32" x14ac:dyDescent="0.25">
      <c r="A556">
        <v>465</v>
      </c>
      <c r="B556" s="7">
        <v>354296.71</v>
      </c>
      <c r="C556">
        <v>19</v>
      </c>
      <c r="D556" t="s">
        <v>14</v>
      </c>
      <c r="E556" s="4">
        <v>0.02</v>
      </c>
      <c r="F556" s="3">
        <v>0</v>
      </c>
      <c r="G556" s="3">
        <v>0</v>
      </c>
      <c r="H556" s="3">
        <v>0</v>
      </c>
      <c r="I556" s="4">
        <v>0</v>
      </c>
      <c r="J556" s="3">
        <v>0</v>
      </c>
      <c r="K556" s="4">
        <v>0</v>
      </c>
      <c r="L556" s="3">
        <v>0</v>
      </c>
      <c r="M556" s="4">
        <v>0</v>
      </c>
      <c r="N556" s="3">
        <v>0</v>
      </c>
      <c r="O556" s="4">
        <v>0</v>
      </c>
      <c r="P556" s="3">
        <v>0</v>
      </c>
      <c r="Q556" s="4">
        <v>0</v>
      </c>
      <c r="R556" s="7">
        <f t="shared" si="113"/>
        <v>7085.9342000000006</v>
      </c>
      <c r="S556" s="7">
        <f t="shared" si="114"/>
        <v>0</v>
      </c>
      <c r="T556" s="7">
        <f t="shared" si="115"/>
        <v>0</v>
      </c>
      <c r="U556" s="7">
        <f t="shared" si="116"/>
        <v>0</v>
      </c>
      <c r="V556" s="7">
        <f t="shared" si="117"/>
        <v>0</v>
      </c>
      <c r="W556" s="7">
        <f t="shared" si="118"/>
        <v>0</v>
      </c>
      <c r="X556" s="3">
        <f t="shared" si="119"/>
        <v>7085.9342000000006</v>
      </c>
      <c r="Y556" s="4">
        <f t="shared" si="120"/>
        <v>0.02</v>
      </c>
      <c r="Z556" s="4">
        <f t="shared" si="121"/>
        <v>6.6345821132560048E-5</v>
      </c>
      <c r="AA556" s="8">
        <f t="shared" si="122"/>
        <v>6.3028530075932038E-2</v>
      </c>
      <c r="AB556">
        <v>1</v>
      </c>
      <c r="AC556" s="7">
        <f t="shared" si="123"/>
        <v>1783.4373680000001</v>
      </c>
      <c r="AD556" s="7">
        <f t="shared" si="124"/>
        <v>5.9161808309225838</v>
      </c>
      <c r="AE556" s="7">
        <f t="shared" si="125"/>
        <v>23.506106149514498</v>
      </c>
      <c r="AF556" s="4">
        <f t="shared" si="127"/>
        <v>8.3044200383450013E-5</v>
      </c>
    </row>
    <row r="557" spans="1:32" x14ac:dyDescent="0.25">
      <c r="A557">
        <v>129</v>
      </c>
      <c r="B557" s="7">
        <v>48896.959999999999</v>
      </c>
      <c r="C557">
        <v>4</v>
      </c>
      <c r="D557" t="s">
        <v>15</v>
      </c>
      <c r="E557" s="4">
        <v>5.0000000000000001E-3</v>
      </c>
      <c r="F557" s="3">
        <v>0</v>
      </c>
      <c r="G557" s="3">
        <v>1200</v>
      </c>
      <c r="H557" s="3">
        <v>0</v>
      </c>
      <c r="I557" s="4">
        <v>0</v>
      </c>
      <c r="J557" s="3">
        <v>0</v>
      </c>
      <c r="K557" s="4">
        <v>0</v>
      </c>
      <c r="L557" s="3">
        <v>0</v>
      </c>
      <c r="M557" s="4">
        <v>0</v>
      </c>
      <c r="N557" s="3">
        <v>0</v>
      </c>
      <c r="O557" s="4">
        <v>0</v>
      </c>
      <c r="P557" s="3">
        <v>0</v>
      </c>
      <c r="Q557" s="4">
        <v>0</v>
      </c>
      <c r="R557" s="7">
        <f t="shared" si="113"/>
        <v>244.48480000000001</v>
      </c>
      <c r="S557" s="7">
        <f t="shared" si="114"/>
        <v>0</v>
      </c>
      <c r="T557" s="7">
        <f t="shared" si="115"/>
        <v>0</v>
      </c>
      <c r="U557" s="7">
        <f t="shared" si="116"/>
        <v>0</v>
      </c>
      <c r="V557" s="7">
        <f t="shared" si="117"/>
        <v>0</v>
      </c>
      <c r="W557" s="7">
        <f t="shared" si="118"/>
        <v>0</v>
      </c>
      <c r="X557" s="3">
        <f t="shared" si="119"/>
        <v>1200</v>
      </c>
      <c r="Y557" s="4">
        <f t="shared" si="120"/>
        <v>2.4541402982925727E-2</v>
      </c>
      <c r="Z557" s="4">
        <f t="shared" si="121"/>
        <v>1.1235637124470059E-5</v>
      </c>
      <c r="AA557" s="8">
        <f t="shared" si="122"/>
        <v>1.831294996832425E-3</v>
      </c>
      <c r="AB557">
        <v>1</v>
      </c>
      <c r="AC557" s="7">
        <f t="shared" si="123"/>
        <v>1539.1175679999999</v>
      </c>
      <c r="AD557" s="7">
        <f t="shared" si="124"/>
        <v>0.70464457545382242</v>
      </c>
      <c r="AE557" s="7">
        <f t="shared" si="125"/>
        <v>0.54938849904972753</v>
      </c>
      <c r="AF557" s="4">
        <f t="shared" si="127"/>
        <v>2.5646442529424114E-5</v>
      </c>
    </row>
    <row r="558" spans="1:32" x14ac:dyDescent="0.25">
      <c r="A558">
        <v>195</v>
      </c>
      <c r="B558" s="7">
        <v>89387.75</v>
      </c>
      <c r="C558">
        <v>8</v>
      </c>
      <c r="D558" t="s">
        <v>19</v>
      </c>
      <c r="E558" s="4">
        <v>0</v>
      </c>
      <c r="F558" s="3">
        <v>0</v>
      </c>
      <c r="G558" s="3">
        <v>2500</v>
      </c>
      <c r="H558" s="3">
        <v>500000</v>
      </c>
      <c r="I558" s="4">
        <v>0.01</v>
      </c>
      <c r="J558" s="3">
        <v>1000000</v>
      </c>
      <c r="K558" s="4">
        <v>8.5000000000000006E-3</v>
      </c>
      <c r="L558" s="3">
        <v>2000000</v>
      </c>
      <c r="M558" s="4">
        <v>6.4999999999999997E-3</v>
      </c>
      <c r="N558" s="3">
        <v>4000000</v>
      </c>
      <c r="O558" s="4">
        <v>6.4999999999999997E-3</v>
      </c>
      <c r="P558" s="3">
        <v>8000000</v>
      </c>
      <c r="Q558" s="4">
        <v>6.4999999999999997E-3</v>
      </c>
      <c r="R558" s="7">
        <f t="shared" si="113"/>
        <v>0</v>
      </c>
      <c r="S558" s="7">
        <f t="shared" si="114"/>
        <v>893.87750000000005</v>
      </c>
      <c r="T558" s="7">
        <f t="shared" si="115"/>
        <v>0</v>
      </c>
      <c r="U558" s="7">
        <f t="shared" si="116"/>
        <v>0</v>
      </c>
      <c r="V558" s="7">
        <f t="shared" si="117"/>
        <v>0</v>
      </c>
      <c r="W558" s="7">
        <f t="shared" si="118"/>
        <v>0</v>
      </c>
      <c r="X558" s="3">
        <f t="shared" si="119"/>
        <v>2500</v>
      </c>
      <c r="Y558" s="4">
        <f t="shared" si="120"/>
        <v>2.7968038126029573E-2</v>
      </c>
      <c r="Z558" s="4">
        <f t="shared" si="121"/>
        <v>2.3407577342645955E-5</v>
      </c>
      <c r="AA558" s="8">
        <f t="shared" si="122"/>
        <v>6.6955221491523231E-3</v>
      </c>
      <c r="AB558">
        <v>1</v>
      </c>
      <c r="AC558" s="7">
        <f t="shared" si="123"/>
        <v>1571.5101999999999</v>
      </c>
      <c r="AD558" s="7">
        <f t="shared" si="124"/>
        <v>1.3152601689648495</v>
      </c>
      <c r="AE558" s="7">
        <f t="shared" si="125"/>
        <v>2.092350671610101</v>
      </c>
      <c r="AF558" s="4">
        <f t="shared" si="127"/>
        <v>3.812167596314876E-5</v>
      </c>
    </row>
    <row r="559" spans="1:32" x14ac:dyDescent="0.25">
      <c r="A559">
        <v>143</v>
      </c>
      <c r="B559" s="7">
        <v>57621.08</v>
      </c>
      <c r="C559">
        <v>18</v>
      </c>
      <c r="D559" t="s">
        <v>16</v>
      </c>
      <c r="E559" s="4">
        <v>0</v>
      </c>
      <c r="F559" s="3">
        <v>2000</v>
      </c>
      <c r="G559" s="3">
        <v>0</v>
      </c>
      <c r="H559" s="3">
        <v>0</v>
      </c>
      <c r="I559" s="4">
        <v>0</v>
      </c>
      <c r="J559" s="3">
        <v>0</v>
      </c>
      <c r="K559" s="4">
        <v>0</v>
      </c>
      <c r="L559" s="3">
        <v>0</v>
      </c>
      <c r="M559" s="4">
        <v>0</v>
      </c>
      <c r="N559" s="3">
        <v>0</v>
      </c>
      <c r="O559" s="4">
        <v>0</v>
      </c>
      <c r="P559" s="3">
        <v>0</v>
      </c>
      <c r="Q559" s="4">
        <v>0</v>
      </c>
      <c r="R559" s="7">
        <f t="shared" si="113"/>
        <v>0</v>
      </c>
      <c r="S559" s="7">
        <f t="shared" si="114"/>
        <v>0</v>
      </c>
      <c r="T559" s="7">
        <f t="shared" si="115"/>
        <v>0</v>
      </c>
      <c r="U559" s="7">
        <f t="shared" si="116"/>
        <v>0</v>
      </c>
      <c r="V559" s="7">
        <f t="shared" si="117"/>
        <v>0</v>
      </c>
      <c r="W559" s="7">
        <f t="shared" si="118"/>
        <v>0</v>
      </c>
      <c r="X559" s="3">
        <f t="shared" si="119"/>
        <v>2000</v>
      </c>
      <c r="Y559" s="4">
        <f t="shared" si="120"/>
        <v>3.4709519502237725E-2</v>
      </c>
      <c r="Z559" s="4">
        <f t="shared" si="121"/>
        <v>1.8726061874116768E-5</v>
      </c>
      <c r="AA559" s="8">
        <f t="shared" si="122"/>
        <v>9.7111431840008894E-3</v>
      </c>
      <c r="AB559">
        <v>1</v>
      </c>
      <c r="AC559" s="7">
        <f t="shared" si="123"/>
        <v>1546.0968640000001</v>
      </c>
      <c r="AD559" s="7">
        <f t="shared" si="124"/>
        <v>0.8341315568132639</v>
      </c>
      <c r="AE559" s="7">
        <f t="shared" si="125"/>
        <v>1.0790159093334322</v>
      </c>
      <c r="AF559" s="4">
        <f t="shared" si="127"/>
        <v>3.3202214643437713E-5</v>
      </c>
    </row>
    <row r="560" spans="1:32" x14ac:dyDescent="0.25">
      <c r="A560">
        <v>82</v>
      </c>
      <c r="B560" s="7">
        <v>26600.26</v>
      </c>
      <c r="C560">
        <v>3</v>
      </c>
      <c r="D560" t="s">
        <v>15</v>
      </c>
      <c r="E560" s="4">
        <v>2E-3</v>
      </c>
      <c r="F560" s="3">
        <v>0</v>
      </c>
      <c r="G560" s="3">
        <v>1000</v>
      </c>
      <c r="H560" s="3">
        <v>0</v>
      </c>
      <c r="I560" s="4">
        <v>0</v>
      </c>
      <c r="J560" s="3">
        <v>0</v>
      </c>
      <c r="K560" s="4">
        <v>0</v>
      </c>
      <c r="L560" s="3">
        <v>0</v>
      </c>
      <c r="M560" s="4">
        <v>0</v>
      </c>
      <c r="N560" s="3">
        <v>0</v>
      </c>
      <c r="O560" s="4">
        <v>0</v>
      </c>
      <c r="P560" s="3">
        <v>0</v>
      </c>
      <c r="Q560" s="4">
        <v>0</v>
      </c>
      <c r="R560" s="7">
        <f t="shared" si="113"/>
        <v>53.200519999999997</v>
      </c>
      <c r="S560" s="7">
        <f t="shared" si="114"/>
        <v>0</v>
      </c>
      <c r="T560" s="7">
        <f t="shared" si="115"/>
        <v>0</v>
      </c>
      <c r="U560" s="7">
        <f t="shared" si="116"/>
        <v>0</v>
      </c>
      <c r="V560" s="7">
        <f t="shared" si="117"/>
        <v>0</v>
      </c>
      <c r="W560" s="7">
        <f t="shared" si="118"/>
        <v>0</v>
      </c>
      <c r="X560" s="3">
        <f t="shared" si="119"/>
        <v>1000</v>
      </c>
      <c r="Y560" s="4">
        <f t="shared" si="120"/>
        <v>3.7593617505994305E-2</v>
      </c>
      <c r="Z560" s="4">
        <f t="shared" si="121"/>
        <v>9.3630309370583825E-6</v>
      </c>
      <c r="AA560" s="8">
        <f t="shared" si="122"/>
        <v>7.4717717194138986E-4</v>
      </c>
      <c r="AB560">
        <v>1</v>
      </c>
      <c r="AC560" s="7">
        <f t="shared" si="123"/>
        <v>1521.2802079999999</v>
      </c>
      <c r="AD560" s="7">
        <f t="shared" si="124"/>
        <v>0.37888861451461636</v>
      </c>
      <c r="AE560" s="7">
        <f t="shared" si="125"/>
        <v>0.2490590573137966</v>
      </c>
      <c r="AF560" s="4">
        <f t="shared" si="127"/>
        <v>2.3606824588496995E-5</v>
      </c>
    </row>
    <row r="561" spans="1:32" x14ac:dyDescent="0.25">
      <c r="A561">
        <v>153</v>
      </c>
      <c r="B561" s="7">
        <v>62264.55</v>
      </c>
      <c r="C561">
        <v>44</v>
      </c>
      <c r="D561" t="s">
        <v>19</v>
      </c>
      <c r="E561" s="4">
        <v>0</v>
      </c>
      <c r="F561" s="3">
        <v>0</v>
      </c>
      <c r="G561" s="3">
        <v>2400</v>
      </c>
      <c r="H561" s="3">
        <v>249999</v>
      </c>
      <c r="I561" s="4">
        <v>1.4999999999999999E-2</v>
      </c>
      <c r="J561" s="3">
        <v>999999</v>
      </c>
      <c r="K561" s="4">
        <v>1.2500000000000001E-2</v>
      </c>
      <c r="L561" s="3">
        <v>9000000</v>
      </c>
      <c r="M561" s="4">
        <v>0.01</v>
      </c>
      <c r="N561" s="3">
        <v>10000000</v>
      </c>
      <c r="O561" s="4">
        <v>0.01</v>
      </c>
      <c r="P561" s="3">
        <v>12000000</v>
      </c>
      <c r="Q561" s="4">
        <v>0.01</v>
      </c>
      <c r="R561" s="7">
        <f t="shared" si="113"/>
        <v>0</v>
      </c>
      <c r="S561" s="7">
        <f t="shared" si="114"/>
        <v>933.96825000000001</v>
      </c>
      <c r="T561" s="7">
        <f t="shared" si="115"/>
        <v>0</v>
      </c>
      <c r="U561" s="7">
        <f t="shared" si="116"/>
        <v>0</v>
      </c>
      <c r="V561" s="7">
        <f t="shared" si="117"/>
        <v>0</v>
      </c>
      <c r="W561" s="7">
        <f t="shared" si="118"/>
        <v>0</v>
      </c>
      <c r="X561" s="3">
        <f t="shared" si="119"/>
        <v>2400</v>
      </c>
      <c r="Y561" s="4">
        <f t="shared" si="120"/>
        <v>3.854520750571553E-2</v>
      </c>
      <c r="Z561" s="4">
        <f t="shared" si="121"/>
        <v>2.2471274248940119E-5</v>
      </c>
      <c r="AA561" s="8">
        <f t="shared" si="122"/>
        <v>2.5651335949008817E-2</v>
      </c>
      <c r="AB561">
        <v>1</v>
      </c>
      <c r="AC561" s="7">
        <f t="shared" si="123"/>
        <v>1969.8116399999999</v>
      </c>
      <c r="AD561" s="7">
        <f t="shared" si="124"/>
        <v>1.1483704575888185</v>
      </c>
      <c r="AE561" s="7">
        <f t="shared" si="125"/>
        <v>1.3991637790368445</v>
      </c>
      <c r="AF561" s="4">
        <f t="shared" si="127"/>
        <v>4.0914681574437827E-5</v>
      </c>
    </row>
    <row r="562" spans="1:32" x14ac:dyDescent="0.25">
      <c r="A562">
        <v>99</v>
      </c>
      <c r="B562" s="7">
        <v>34432.43</v>
      </c>
      <c r="C562">
        <v>14</v>
      </c>
      <c r="D562" t="s">
        <v>19</v>
      </c>
      <c r="E562" s="4">
        <v>0</v>
      </c>
      <c r="F562" s="3">
        <v>0</v>
      </c>
      <c r="G562" s="3">
        <v>2400</v>
      </c>
      <c r="H562" s="3">
        <v>250000</v>
      </c>
      <c r="I562" s="4">
        <v>0.03</v>
      </c>
      <c r="J562" s="3">
        <v>1000000</v>
      </c>
      <c r="K562" s="4">
        <v>2.5000000000000001E-2</v>
      </c>
      <c r="L562" s="3">
        <v>2500000</v>
      </c>
      <c r="M562" s="4">
        <v>0.02</v>
      </c>
      <c r="N562" s="3">
        <v>3000000</v>
      </c>
      <c r="O562" s="4">
        <v>0.02</v>
      </c>
      <c r="P562" s="3">
        <v>4000000</v>
      </c>
      <c r="Q562" s="4">
        <v>0.02</v>
      </c>
      <c r="R562" s="7">
        <f t="shared" si="113"/>
        <v>0</v>
      </c>
      <c r="S562" s="7">
        <f t="shared" si="114"/>
        <v>1032.9729</v>
      </c>
      <c r="T562" s="7">
        <f t="shared" si="115"/>
        <v>0</v>
      </c>
      <c r="U562" s="7">
        <f t="shared" si="116"/>
        <v>0</v>
      </c>
      <c r="V562" s="7">
        <f t="shared" si="117"/>
        <v>0</v>
      </c>
      <c r="W562" s="7">
        <f t="shared" si="118"/>
        <v>0</v>
      </c>
      <c r="X562" s="3">
        <f t="shared" si="119"/>
        <v>2400</v>
      </c>
      <c r="Y562" s="4">
        <f t="shared" si="120"/>
        <v>6.9701731768568184E-2</v>
      </c>
      <c r="Z562" s="4">
        <f t="shared" si="121"/>
        <v>2.2471274248940119E-5</v>
      </c>
      <c r="AA562" s="8">
        <f t="shared" si="122"/>
        <v>4.5134867025933599E-3</v>
      </c>
      <c r="AB562">
        <v>1</v>
      </c>
      <c r="AC562" s="7">
        <f t="shared" si="123"/>
        <v>1527.545944</v>
      </c>
      <c r="AD562" s="7">
        <f t="shared" si="124"/>
        <v>0.49246845041745868</v>
      </c>
      <c r="AE562" s="7">
        <f t="shared" si="125"/>
        <v>0.7737405775874332</v>
      </c>
      <c r="AF562" s="4">
        <f t="shared" si="127"/>
        <v>3.677373418039017E-5</v>
      </c>
    </row>
    <row r="563" spans="1:32" x14ac:dyDescent="0.25">
      <c r="A563">
        <v>69</v>
      </c>
      <c r="B563" s="7">
        <v>21260.89</v>
      </c>
      <c r="C563">
        <v>36</v>
      </c>
      <c r="D563" t="s">
        <v>15</v>
      </c>
      <c r="E563" s="4">
        <v>7.4999999999999997E-3</v>
      </c>
      <c r="F563" s="3">
        <v>0</v>
      </c>
      <c r="G563" s="3">
        <v>1500</v>
      </c>
      <c r="H563" s="3">
        <v>0</v>
      </c>
      <c r="I563" s="4">
        <v>0</v>
      </c>
      <c r="J563" s="3">
        <v>0</v>
      </c>
      <c r="K563" s="4">
        <v>0</v>
      </c>
      <c r="L563" s="3">
        <v>0</v>
      </c>
      <c r="M563" s="4">
        <v>0</v>
      </c>
      <c r="N563" s="3">
        <v>0</v>
      </c>
      <c r="O563" s="4">
        <v>0</v>
      </c>
      <c r="P563" s="3">
        <v>0</v>
      </c>
      <c r="Q563" s="4">
        <v>0</v>
      </c>
      <c r="R563" s="7">
        <f t="shared" si="113"/>
        <v>159.45667499999999</v>
      </c>
      <c r="S563" s="7">
        <f t="shared" si="114"/>
        <v>0</v>
      </c>
      <c r="T563" s="7">
        <f t="shared" si="115"/>
        <v>0</v>
      </c>
      <c r="U563" s="7">
        <f t="shared" si="116"/>
        <v>0</v>
      </c>
      <c r="V563" s="7">
        <f t="shared" si="117"/>
        <v>0</v>
      </c>
      <c r="W563" s="7">
        <f t="shared" si="118"/>
        <v>0</v>
      </c>
      <c r="X563" s="3">
        <f t="shared" si="119"/>
        <v>1500</v>
      </c>
      <c r="Y563" s="4">
        <f t="shared" si="120"/>
        <v>7.055207942847172E-2</v>
      </c>
      <c r="Z563" s="4">
        <f t="shared" si="121"/>
        <v>1.4044546405587573E-5</v>
      </c>
      <c r="AA563" s="8">
        <f t="shared" si="122"/>
        <v>7.1663893494982259E-3</v>
      </c>
      <c r="AB563">
        <v>1</v>
      </c>
      <c r="AC563" s="7">
        <f t="shared" si="123"/>
        <v>1697.0087120000001</v>
      </c>
      <c r="AD563" s="7">
        <f t="shared" si="124"/>
        <v>0.33781736554673619</v>
      </c>
      <c r="AE563" s="7">
        <f t="shared" si="125"/>
        <v>0.29859955622909279</v>
      </c>
      <c r="AF563" s="4">
        <f t="shared" si="127"/>
        <v>2.9933691476501166E-5</v>
      </c>
    </row>
    <row r="564" spans="1:32" x14ac:dyDescent="0.25">
      <c r="A564">
        <v>42</v>
      </c>
      <c r="B564" s="7">
        <v>12165.77</v>
      </c>
      <c r="C564">
        <v>8</v>
      </c>
      <c r="D564" t="s">
        <v>15</v>
      </c>
      <c r="E564" s="4">
        <v>1.4999999999999999E-2</v>
      </c>
      <c r="F564" s="3">
        <v>0</v>
      </c>
      <c r="G564" s="3">
        <v>1200</v>
      </c>
      <c r="H564" s="3">
        <v>0</v>
      </c>
      <c r="I564" s="4">
        <v>0</v>
      </c>
      <c r="J564" s="3">
        <v>0</v>
      </c>
      <c r="K564" s="4">
        <v>0</v>
      </c>
      <c r="L564" s="3">
        <v>0</v>
      </c>
      <c r="M564" s="4">
        <v>0</v>
      </c>
      <c r="N564" s="3">
        <v>0</v>
      </c>
      <c r="O564" s="4">
        <v>0</v>
      </c>
      <c r="P564" s="3">
        <v>0</v>
      </c>
      <c r="Q564" s="4">
        <v>0</v>
      </c>
      <c r="R564" s="7">
        <f t="shared" si="113"/>
        <v>182.48654999999999</v>
      </c>
      <c r="S564" s="7">
        <f t="shared" si="114"/>
        <v>0</v>
      </c>
      <c r="T564" s="7">
        <f t="shared" si="115"/>
        <v>0</v>
      </c>
      <c r="U564" s="7">
        <f t="shared" si="116"/>
        <v>0</v>
      </c>
      <c r="V564" s="7">
        <f t="shared" si="117"/>
        <v>0</v>
      </c>
      <c r="W564" s="7">
        <f t="shared" si="118"/>
        <v>0</v>
      </c>
      <c r="X564" s="3">
        <f t="shared" si="119"/>
        <v>1200</v>
      </c>
      <c r="Y564" s="4">
        <f t="shared" si="120"/>
        <v>9.8637406428035382E-2</v>
      </c>
      <c r="Z564" s="4">
        <f t="shared" si="121"/>
        <v>1.1235637124470059E-5</v>
      </c>
      <c r="AA564" s="8">
        <f t="shared" si="122"/>
        <v>9.1126784706509407E-4</v>
      </c>
      <c r="AB564">
        <v>1</v>
      </c>
      <c r="AC564" s="7">
        <f t="shared" si="123"/>
        <v>1509.732616</v>
      </c>
      <c r="AD564" s="7">
        <f t="shared" si="124"/>
        <v>0.17197134882828405</v>
      </c>
      <c r="AE564" s="7">
        <f t="shared" si="125"/>
        <v>0.13669017705976411</v>
      </c>
      <c r="AF564" s="4">
        <f t="shared" si="127"/>
        <v>2.5371310314764144E-5</v>
      </c>
    </row>
    <row r="565" spans="1:32" x14ac:dyDescent="0.25">
      <c r="A565">
        <v>7</v>
      </c>
      <c r="B565" s="7">
        <v>1114.1600000000001</v>
      </c>
      <c r="C565">
        <v>4</v>
      </c>
      <c r="D565" t="s">
        <v>15</v>
      </c>
      <c r="E565" s="4">
        <v>0.01</v>
      </c>
      <c r="F565" s="3">
        <v>0</v>
      </c>
      <c r="G565" s="3">
        <v>500</v>
      </c>
      <c r="H565" s="3">
        <v>0</v>
      </c>
      <c r="I565" s="4">
        <v>0</v>
      </c>
      <c r="J565" s="3">
        <v>0</v>
      </c>
      <c r="K565" s="4">
        <v>0</v>
      </c>
      <c r="L565" s="3">
        <v>0</v>
      </c>
      <c r="M565" s="4">
        <v>0</v>
      </c>
      <c r="N565" s="3">
        <v>0</v>
      </c>
      <c r="O565" s="4">
        <v>0</v>
      </c>
      <c r="P565" s="3">
        <v>0</v>
      </c>
      <c r="Q565" s="4">
        <v>0</v>
      </c>
      <c r="R565" s="7">
        <f t="shared" si="113"/>
        <v>11.1416</v>
      </c>
      <c r="S565" s="7">
        <f t="shared" si="114"/>
        <v>0</v>
      </c>
      <c r="T565" s="7">
        <f t="shared" si="115"/>
        <v>0</v>
      </c>
      <c r="U565" s="7">
        <f t="shared" si="116"/>
        <v>0</v>
      </c>
      <c r="V565" s="7">
        <f t="shared" si="117"/>
        <v>0</v>
      </c>
      <c r="W565" s="7">
        <f t="shared" si="118"/>
        <v>0</v>
      </c>
      <c r="X565" s="3">
        <f t="shared" si="119"/>
        <v>500</v>
      </c>
      <c r="Y565" s="4">
        <f t="shared" si="120"/>
        <v>0.44876857901917139</v>
      </c>
      <c r="Z565" s="4">
        <f t="shared" si="121"/>
        <v>4.6815154685291912E-6</v>
      </c>
      <c r="AA565" s="8">
        <f t="shared" si="122"/>
        <v>4.1727658195331871E-5</v>
      </c>
      <c r="AB565">
        <v>1</v>
      </c>
      <c r="AC565" s="7">
        <f t="shared" si="123"/>
        <v>1500.8913279999999</v>
      </c>
      <c r="AD565" s="7">
        <f t="shared" si="124"/>
        <v>1.5657170080780432E-2</v>
      </c>
      <c r="AE565" s="7">
        <f t="shared" si="125"/>
        <v>5.2159572744164837E-3</v>
      </c>
      <c r="AF565" s="4">
        <f t="shared" si="127"/>
        <v>1.873440740575583E-5</v>
      </c>
    </row>
    <row r="566" spans="1:32" x14ac:dyDescent="0.25">
      <c r="B566" s="11">
        <f>SUM(B2:B565)</f>
        <v>106803022.09000002</v>
      </c>
      <c r="X566" s="3"/>
      <c r="Y566" s="9">
        <f>MEDIAN(Y2:Y565)</f>
        <v>6.4999999999999997E-3</v>
      </c>
      <c r="Z566" s="9">
        <f>SUM(Z2:Z565)</f>
        <v>6.9386249939306392E-3</v>
      </c>
      <c r="AA566" s="10">
        <f>SUM(AA2:AA565)</f>
        <v>18.479405045550614</v>
      </c>
      <c r="AC566" s="7"/>
      <c r="AD566" s="11">
        <f>SUM(AD2:AD565)</f>
        <v>1924.4835630110174</v>
      </c>
      <c r="AE566" s="11">
        <f>SUM(AE2:AE565)</f>
        <v>2041.4309569743807</v>
      </c>
      <c r="AF566" s="9">
        <f>SUM(AF2:AF565)</f>
        <v>1.6312258792685615E-2</v>
      </c>
    </row>
    <row r="567" spans="1:32" x14ac:dyDescent="0.25">
      <c r="Z567" s="4"/>
      <c r="AA567" s="8"/>
      <c r="AD567" s="7"/>
      <c r="AE567" s="7"/>
    </row>
  </sheetData>
  <sortState xmlns:xlrd2="http://schemas.microsoft.com/office/spreadsheetml/2017/richdata2" ref="A2:AA565">
    <sortCondition ref="Y2:Y5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BD42-155F-4B1E-8A75-6B914881A973}">
  <dimension ref="A1:B8"/>
  <sheetViews>
    <sheetView workbookViewId="0">
      <selection activeCell="I20" sqref="I20"/>
    </sheetView>
  </sheetViews>
  <sheetFormatPr defaultRowHeight="15" x14ac:dyDescent="0.25"/>
  <cols>
    <col min="1" max="1" width="25.5703125" bestFit="1" customWidth="1"/>
    <col min="2" max="2" width="8.5703125" bestFit="1" customWidth="1"/>
  </cols>
  <sheetData>
    <row r="1" spans="1:2" x14ac:dyDescent="0.25">
      <c r="A1" s="1" t="s">
        <v>20</v>
      </c>
      <c r="B1" t="s">
        <v>39</v>
      </c>
    </row>
    <row r="2" spans="1:2" x14ac:dyDescent="0.25">
      <c r="A2" s="2" t="s">
        <v>16</v>
      </c>
      <c r="B2">
        <v>6</v>
      </c>
    </row>
    <row r="3" spans="1:2" x14ac:dyDescent="0.25">
      <c r="A3" s="2" t="s">
        <v>14</v>
      </c>
      <c r="B3">
        <v>399</v>
      </c>
    </row>
    <row r="4" spans="1:2" x14ac:dyDescent="0.25">
      <c r="A4" s="2" t="s">
        <v>15</v>
      </c>
      <c r="B4">
        <v>15</v>
      </c>
    </row>
    <row r="5" spans="1:2" x14ac:dyDescent="0.25">
      <c r="A5" s="2" t="s">
        <v>17</v>
      </c>
      <c r="B5">
        <v>134</v>
      </c>
    </row>
    <row r="6" spans="1:2" x14ac:dyDescent="0.25">
      <c r="A6" s="2" t="s">
        <v>19</v>
      </c>
      <c r="B6">
        <v>10</v>
      </c>
    </row>
    <row r="7" spans="1:2" x14ac:dyDescent="0.25">
      <c r="A7" s="2" t="s">
        <v>37</v>
      </c>
      <c r="B7">
        <v>3</v>
      </c>
    </row>
    <row r="8" spans="1:2" x14ac:dyDescent="0.25">
      <c r="A8" s="2" t="s">
        <v>21</v>
      </c>
      <c r="B8">
        <v>567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AA925-3C03-430D-B4E8-F096113B808A}">
  <dimension ref="A1:AF546"/>
  <sheetViews>
    <sheetView topLeftCell="O1" workbookViewId="0">
      <pane ySplit="1" topLeftCell="A191" activePane="bottomLeft" state="frozen"/>
      <selection activeCell="T1" sqref="T1"/>
      <selection pane="bottomLeft" activeCell="R218" sqref="R218"/>
    </sheetView>
  </sheetViews>
  <sheetFormatPr defaultRowHeight="15" x14ac:dyDescent="0.25"/>
  <cols>
    <col min="1" max="1" width="6.28515625" bestFit="1" customWidth="1"/>
    <col min="2" max="2" width="14.85546875" style="7" bestFit="1" customWidth="1"/>
    <col min="3" max="3" width="11.42578125" bestFit="1" customWidth="1"/>
    <col min="4" max="4" width="25.5703125" bestFit="1" customWidth="1"/>
    <col min="5" max="5" width="11.28515625" style="4" bestFit="1" customWidth="1"/>
    <col min="6" max="6" width="10.5703125" style="3" bestFit="1" customWidth="1"/>
    <col min="7" max="7" width="10.7109375" style="3" bestFit="1" customWidth="1"/>
    <col min="8" max="8" width="13.5703125" style="3" bestFit="1" customWidth="1"/>
    <col min="9" max="9" width="14.85546875" style="4" bestFit="1" customWidth="1"/>
    <col min="10" max="10" width="14.5703125" style="3" bestFit="1" customWidth="1"/>
    <col min="11" max="11" width="14.85546875" style="4" bestFit="1" customWidth="1"/>
    <col min="12" max="12" width="14.5703125" style="3" bestFit="1" customWidth="1"/>
    <col min="13" max="13" width="14.85546875" style="4" bestFit="1" customWidth="1"/>
    <col min="14" max="14" width="14.5703125" style="3" bestFit="1" customWidth="1"/>
    <col min="15" max="15" width="14.85546875" style="4" bestFit="1" customWidth="1"/>
    <col min="16" max="16" width="15.5703125" style="3" bestFit="1" customWidth="1"/>
    <col min="17" max="17" width="14.85546875" style="4" bestFit="1" customWidth="1"/>
    <col min="18" max="18" width="11.7109375" customWidth="1"/>
    <col min="19" max="19" width="12.5703125" bestFit="1" customWidth="1"/>
    <col min="20" max="20" width="12.5703125" style="7" bestFit="1" customWidth="1"/>
    <col min="21" max="22" width="12.5703125" bestFit="1" customWidth="1"/>
    <col min="23" max="23" width="12.5703125" style="7" bestFit="1" customWidth="1"/>
    <col min="24" max="24" width="11.85546875" bestFit="1" customWidth="1"/>
    <col min="25" max="25" width="6.140625" style="4" bestFit="1" customWidth="1"/>
    <col min="26" max="26" width="17.7109375" style="4" bestFit="1" customWidth="1"/>
    <col min="27" max="27" width="14.7109375" style="8" bestFit="1" customWidth="1"/>
    <col min="28" max="28" width="2" bestFit="1" customWidth="1"/>
    <col min="29" max="29" width="11.140625" bestFit="1" customWidth="1"/>
    <col min="30" max="30" width="17.28515625" bestFit="1" customWidth="1"/>
    <col min="31" max="31" width="22.140625" bestFit="1" customWidth="1"/>
    <col min="32" max="32" width="21.7109375" bestFit="1" customWidth="1"/>
  </cols>
  <sheetData>
    <row r="1" spans="1:32" x14ac:dyDescent="0.25">
      <c r="A1" t="s">
        <v>33</v>
      </c>
      <c r="B1" s="6" t="s">
        <v>24</v>
      </c>
      <c r="C1" s="5" t="s">
        <v>23</v>
      </c>
      <c r="D1" t="s">
        <v>0</v>
      </c>
      <c r="E1" s="4" t="s">
        <v>1</v>
      </c>
      <c r="F1" s="3" t="s">
        <v>2</v>
      </c>
      <c r="G1" s="3" t="s">
        <v>3</v>
      </c>
      <c r="H1" s="3" t="s">
        <v>4</v>
      </c>
      <c r="I1" s="4" t="s">
        <v>5</v>
      </c>
      <c r="J1" s="3" t="s">
        <v>6</v>
      </c>
      <c r="K1" s="4" t="s">
        <v>7</v>
      </c>
      <c r="L1" s="3" t="s">
        <v>8</v>
      </c>
      <c r="M1" s="4" t="s">
        <v>9</v>
      </c>
      <c r="N1" s="3" t="s">
        <v>10</v>
      </c>
      <c r="O1" s="4" t="s">
        <v>11</v>
      </c>
      <c r="P1" s="3" t="s">
        <v>12</v>
      </c>
      <c r="Q1" s="4" t="s">
        <v>13</v>
      </c>
      <c r="R1" s="3" t="s">
        <v>25</v>
      </c>
      <c r="S1" s="4" t="s">
        <v>26</v>
      </c>
      <c r="T1" s="7" t="s">
        <v>27</v>
      </c>
      <c r="U1" s="4" t="s">
        <v>28</v>
      </c>
      <c r="V1" s="4" t="s">
        <v>29</v>
      </c>
      <c r="W1" s="7" t="s">
        <v>30</v>
      </c>
      <c r="X1" s="4" t="s">
        <v>31</v>
      </c>
      <c r="Y1" s="4" t="s">
        <v>32</v>
      </c>
      <c r="Z1" s="4" t="s">
        <v>36</v>
      </c>
      <c r="AA1" s="8" t="s">
        <v>35</v>
      </c>
      <c r="AB1" s="4" t="s">
        <v>38</v>
      </c>
      <c r="AC1" s="4" t="s">
        <v>34</v>
      </c>
      <c r="AD1" s="4" t="s">
        <v>43</v>
      </c>
      <c r="AE1" s="4" t="s">
        <v>44</v>
      </c>
      <c r="AF1" s="4" t="s">
        <v>40</v>
      </c>
    </row>
    <row r="2" spans="1:32" x14ac:dyDescent="0.25">
      <c r="A2">
        <v>658</v>
      </c>
      <c r="B2" s="7">
        <v>703578.16</v>
      </c>
      <c r="C2">
        <v>25</v>
      </c>
      <c r="D2" t="s">
        <v>14</v>
      </c>
      <c r="E2" s="4">
        <v>1.5E-3</v>
      </c>
      <c r="F2" s="3">
        <v>0</v>
      </c>
      <c r="G2" s="3">
        <v>0</v>
      </c>
      <c r="H2" s="3">
        <v>0</v>
      </c>
      <c r="I2" s="4">
        <v>0</v>
      </c>
      <c r="J2" s="3">
        <v>0</v>
      </c>
      <c r="K2" s="4">
        <v>0</v>
      </c>
      <c r="L2" s="3">
        <v>0</v>
      </c>
      <c r="M2" s="4">
        <v>0</v>
      </c>
      <c r="N2" s="3">
        <v>0</v>
      </c>
      <c r="O2" s="4">
        <v>0</v>
      </c>
      <c r="P2" s="3">
        <v>0</v>
      </c>
      <c r="Q2" s="4">
        <v>0</v>
      </c>
      <c r="R2" s="7">
        <f t="shared" ref="R2:R65" si="0">E2*B2</f>
        <v>1055.36724</v>
      </c>
      <c r="S2" s="7">
        <f t="shared" ref="S2:S65" si="1">MIN(B2,H2)*I2</f>
        <v>0</v>
      </c>
      <c r="T2" s="7">
        <f t="shared" ref="T2:T65" si="2">IF(MIN($B2,H2)=$B2,0,(MIN(J2,$B2)-H2)*K2)</f>
        <v>0</v>
      </c>
      <c r="U2" s="7">
        <f t="shared" ref="U2:U65" si="3">IF(MIN($B2,J2)=$B2,0,(MIN(L2,$B2)-J2)*M2)</f>
        <v>0</v>
      </c>
      <c r="V2" s="7">
        <f t="shared" ref="V2:V65" si="4">IF(MIN($B2,L2)=$B2,0,(MIN(N2,$B2)-L2)*O2)</f>
        <v>0</v>
      </c>
      <c r="W2" s="7">
        <f t="shared" ref="W2:W65" si="5">IF(MIN($B2,N2)=$B2,0,(MIN(P2,$B2)-N2)*Q2)</f>
        <v>0</v>
      </c>
      <c r="X2" s="3">
        <f t="shared" ref="X2:X65" si="6">MAX(G2,SUM(R2:W2))+F2</f>
        <v>1055.36724</v>
      </c>
      <c r="Y2" s="4">
        <f t="shared" ref="Y2:Y65" si="7">X2/B2</f>
        <v>1.5E-3</v>
      </c>
      <c r="Z2" s="4">
        <f t="shared" ref="Z2:Z65" si="8">(B2/B$204)*Y2</f>
        <v>7.2040536468695386E-6</v>
      </c>
      <c r="AA2" s="8">
        <f t="shared" ref="AA2:AA65" si="9">(B2/B$204)*C2</f>
        <v>0.12006756078115897</v>
      </c>
      <c r="AB2">
        <v>1</v>
      </c>
      <c r="AC2" s="7">
        <f t="shared" ref="AC2:AC65" si="10">IF(C2&lt;31,1500,1500+((C2-30)*30))+(B2*0.0008)</f>
        <v>2062.8625280000001</v>
      </c>
      <c r="AD2" s="7">
        <f>AC2*(B2/B$204)</f>
        <v>9.9073148785526097</v>
      </c>
      <c r="AE2" s="7">
        <f>X2*(B2/B$204)</f>
        <v>5.0686148094057595</v>
      </c>
      <c r="AF2" s="4">
        <f>((AC2+X2)/B2)*(B2/B$204)</f>
        <v>2.1285381695131594E-5</v>
      </c>
    </row>
    <row r="3" spans="1:32" x14ac:dyDescent="0.25">
      <c r="A3">
        <v>572</v>
      </c>
      <c r="B3" s="7">
        <v>512238.91</v>
      </c>
      <c r="C3">
        <v>36</v>
      </c>
      <c r="D3" t="s">
        <v>16</v>
      </c>
      <c r="E3" s="4">
        <v>0</v>
      </c>
      <c r="F3" s="3">
        <v>1000</v>
      </c>
      <c r="G3" s="3">
        <v>0</v>
      </c>
      <c r="H3" s="3">
        <v>0</v>
      </c>
      <c r="I3" s="4">
        <v>0</v>
      </c>
      <c r="J3" s="3">
        <v>0</v>
      </c>
      <c r="K3" s="4">
        <v>0</v>
      </c>
      <c r="L3" s="3">
        <v>0</v>
      </c>
      <c r="M3" s="4">
        <v>0</v>
      </c>
      <c r="N3" s="3">
        <v>0</v>
      </c>
      <c r="O3" s="4">
        <v>0</v>
      </c>
      <c r="P3" s="3">
        <v>0</v>
      </c>
      <c r="Q3" s="4">
        <v>0</v>
      </c>
      <c r="R3" s="7">
        <f t="shared" si="0"/>
        <v>0</v>
      </c>
      <c r="S3" s="7">
        <f t="shared" si="1"/>
        <v>0</v>
      </c>
      <c r="T3" s="7">
        <f t="shared" si="2"/>
        <v>0</v>
      </c>
      <c r="U3" s="7">
        <f t="shared" si="3"/>
        <v>0</v>
      </c>
      <c r="V3" s="7">
        <f t="shared" si="4"/>
        <v>0</v>
      </c>
      <c r="W3" s="7">
        <f t="shared" si="5"/>
        <v>0</v>
      </c>
      <c r="X3" s="3">
        <f t="shared" si="6"/>
        <v>1000</v>
      </c>
      <c r="Y3" s="4">
        <f t="shared" si="7"/>
        <v>1.9522140557420755E-3</v>
      </c>
      <c r="Z3" s="4">
        <f t="shared" si="8"/>
        <v>6.8261107355099802E-6</v>
      </c>
      <c r="AA3" s="8">
        <f t="shared" si="9"/>
        <v>0.1258775828170895</v>
      </c>
      <c r="AB3">
        <v>1</v>
      </c>
      <c r="AC3" s="7">
        <f t="shared" si="10"/>
        <v>2089.7911279999998</v>
      </c>
      <c r="AD3" s="7">
        <f t="shared" ref="AD3:AD66" si="11">AC3*(B3/B$204)</f>
        <v>7.3071626607010796</v>
      </c>
      <c r="AE3" s="7">
        <f t="shared" ref="AE3:AE66" si="12">X3*(B3/B$204)</f>
        <v>3.4965995226969304</v>
      </c>
      <c r="AF3" s="4">
        <f t="shared" ref="AF3:AF66" si="13">((AC3+X3)/B3)*(B3/B$204)</f>
        <v>2.109125638932429E-5</v>
      </c>
    </row>
    <row r="4" spans="1:32" x14ac:dyDescent="0.25">
      <c r="A4">
        <v>708</v>
      </c>
      <c r="B4" s="7">
        <v>811484.74</v>
      </c>
      <c r="C4">
        <v>3</v>
      </c>
      <c r="D4" t="s">
        <v>14</v>
      </c>
      <c r="E4" s="4">
        <v>2E-3</v>
      </c>
      <c r="F4" s="3">
        <v>0</v>
      </c>
      <c r="G4" s="3">
        <v>0</v>
      </c>
      <c r="H4" s="3">
        <v>0</v>
      </c>
      <c r="I4" s="4">
        <v>0</v>
      </c>
      <c r="J4" s="3">
        <v>0</v>
      </c>
      <c r="K4" s="4">
        <v>0</v>
      </c>
      <c r="L4" s="3">
        <v>0</v>
      </c>
      <c r="M4" s="4">
        <v>0</v>
      </c>
      <c r="N4" s="3">
        <v>0</v>
      </c>
      <c r="O4" s="4">
        <v>0</v>
      </c>
      <c r="P4" s="3">
        <v>0</v>
      </c>
      <c r="Q4" s="4">
        <v>0</v>
      </c>
      <c r="R4" s="7">
        <f t="shared" si="0"/>
        <v>1622.96948</v>
      </c>
      <c r="S4" s="7">
        <f t="shared" si="1"/>
        <v>0</v>
      </c>
      <c r="T4" s="7">
        <f t="shared" si="2"/>
        <v>0</v>
      </c>
      <c r="U4" s="7">
        <f t="shared" si="3"/>
        <v>0</v>
      </c>
      <c r="V4" s="7">
        <f t="shared" si="4"/>
        <v>0</v>
      </c>
      <c r="W4" s="7">
        <f t="shared" si="5"/>
        <v>0</v>
      </c>
      <c r="X4" s="3">
        <f t="shared" si="6"/>
        <v>1622.96948</v>
      </c>
      <c r="Y4" s="4">
        <f t="shared" si="7"/>
        <v>2E-3</v>
      </c>
      <c r="Z4" s="4">
        <f t="shared" si="8"/>
        <v>1.107856939083305E-5</v>
      </c>
      <c r="AA4" s="8">
        <f t="shared" si="9"/>
        <v>1.6617854086249575E-2</v>
      </c>
      <c r="AB4">
        <v>1</v>
      </c>
      <c r="AC4" s="7">
        <f t="shared" si="10"/>
        <v>2149.1877920000002</v>
      </c>
      <c r="AD4" s="7">
        <f t="shared" si="11"/>
        <v>11.904963043801635</v>
      </c>
      <c r="AE4" s="7">
        <f t="shared" si="12"/>
        <v>8.9900900016921153</v>
      </c>
      <c r="AF4" s="4">
        <f t="shared" si="13"/>
        <v>2.574916325043124E-5</v>
      </c>
    </row>
    <row r="5" spans="1:32" x14ac:dyDescent="0.25">
      <c r="A5">
        <v>671</v>
      </c>
      <c r="B5" s="7">
        <v>738454.3</v>
      </c>
      <c r="C5">
        <v>17</v>
      </c>
      <c r="D5" t="s">
        <v>17</v>
      </c>
      <c r="E5" s="4">
        <v>0</v>
      </c>
      <c r="F5" s="3">
        <v>0</v>
      </c>
      <c r="G5" s="3">
        <v>0</v>
      </c>
      <c r="H5" s="3">
        <v>500000</v>
      </c>
      <c r="I5" s="4">
        <v>2.5000000000000001E-3</v>
      </c>
      <c r="J5" s="3">
        <v>1000000</v>
      </c>
      <c r="K5" s="4">
        <v>2.3999999999999998E-3</v>
      </c>
      <c r="L5" s="3">
        <v>1500000</v>
      </c>
      <c r="M5" s="4">
        <v>2.3E-3</v>
      </c>
      <c r="N5" s="3">
        <v>10000000</v>
      </c>
      <c r="O5" s="4">
        <v>2.3E-3</v>
      </c>
      <c r="P5" s="3">
        <v>20000000</v>
      </c>
      <c r="Q5" s="4">
        <v>2.3E-3</v>
      </c>
      <c r="R5" s="7">
        <f t="shared" si="0"/>
        <v>0</v>
      </c>
      <c r="S5" s="7">
        <f t="shared" si="1"/>
        <v>1250</v>
      </c>
      <c r="T5" s="7">
        <f t="shared" si="2"/>
        <v>572.29032000000007</v>
      </c>
      <c r="U5" s="7">
        <f t="shared" si="3"/>
        <v>0</v>
      </c>
      <c r="V5" s="7">
        <f t="shared" si="4"/>
        <v>0</v>
      </c>
      <c r="W5" s="7">
        <f t="shared" si="5"/>
        <v>0</v>
      </c>
      <c r="X5" s="3">
        <f t="shared" si="6"/>
        <v>1822.2903200000001</v>
      </c>
      <c r="Y5" s="4">
        <f t="shared" si="7"/>
        <v>2.4677089970225646E-3</v>
      </c>
      <c r="Z5" s="4">
        <f t="shared" si="8"/>
        <v>1.243915551656792E-5</v>
      </c>
      <c r="AA5" s="8">
        <f t="shared" si="9"/>
        <v>8.5693104023529643E-2</v>
      </c>
      <c r="AB5">
        <v>1</v>
      </c>
      <c r="AC5" s="7">
        <f t="shared" si="10"/>
        <v>2090.7634400000002</v>
      </c>
      <c r="AD5" s="7">
        <f t="shared" si="11"/>
        <v>10.539059350147804</v>
      </c>
      <c r="AE5" s="7">
        <f t="shared" si="12"/>
        <v>9.185747879578301</v>
      </c>
      <c r="AF5" s="4">
        <f t="shared" si="13"/>
        <v>2.6710938279763696E-5</v>
      </c>
    </row>
    <row r="6" spans="1:32" x14ac:dyDescent="0.25">
      <c r="A6">
        <v>608</v>
      </c>
      <c r="B6" s="7">
        <v>580728.81000000006</v>
      </c>
      <c r="C6">
        <v>26</v>
      </c>
      <c r="D6" t="s">
        <v>17</v>
      </c>
      <c r="E6" s="4">
        <v>0</v>
      </c>
      <c r="F6" s="3">
        <v>0</v>
      </c>
      <c r="G6" s="3">
        <v>0</v>
      </c>
      <c r="H6" s="3">
        <v>500000</v>
      </c>
      <c r="I6" s="4">
        <v>2.5000000000000001E-3</v>
      </c>
      <c r="J6" s="3">
        <v>1000000</v>
      </c>
      <c r="K6" s="4">
        <v>2.3999999999999998E-3</v>
      </c>
      <c r="L6" s="3">
        <v>15000000</v>
      </c>
      <c r="M6" s="4">
        <v>2.3E-3</v>
      </c>
      <c r="N6" s="3">
        <v>20000000</v>
      </c>
      <c r="O6" s="4">
        <v>2.3E-3</v>
      </c>
      <c r="P6" s="3">
        <v>30000000</v>
      </c>
      <c r="Q6" s="4">
        <v>2.3E-3</v>
      </c>
      <c r="R6" s="7">
        <f t="shared" si="0"/>
        <v>0</v>
      </c>
      <c r="S6" s="7">
        <f t="shared" si="1"/>
        <v>1250</v>
      </c>
      <c r="T6" s="7">
        <f t="shared" si="2"/>
        <v>193.74914400000011</v>
      </c>
      <c r="U6" s="7">
        <f t="shared" si="3"/>
        <v>0</v>
      </c>
      <c r="V6" s="7">
        <f t="shared" si="4"/>
        <v>0</v>
      </c>
      <c r="W6" s="7">
        <f t="shared" si="5"/>
        <v>0</v>
      </c>
      <c r="X6" s="3">
        <f t="shared" si="6"/>
        <v>1443.7491440000001</v>
      </c>
      <c r="Y6" s="4">
        <f t="shared" si="7"/>
        <v>2.4860987075877982E-3</v>
      </c>
      <c r="Z6" s="4">
        <f t="shared" si="8"/>
        <v>9.8551915312417449E-6</v>
      </c>
      <c r="AA6" s="8">
        <f t="shared" si="9"/>
        <v>0.10306709827338432</v>
      </c>
      <c r="AB6">
        <v>1</v>
      </c>
      <c r="AC6" s="7">
        <f t="shared" si="10"/>
        <v>1964.583048</v>
      </c>
      <c r="AD6" s="7">
        <f t="shared" si="11"/>
        <v>7.7878413105554198</v>
      </c>
      <c r="AE6" s="7">
        <f t="shared" si="12"/>
        <v>5.7231936502600966</v>
      </c>
      <c r="AF6" s="4">
        <f t="shared" si="13"/>
        <v>2.326565296599546E-5</v>
      </c>
    </row>
    <row r="7" spans="1:32" x14ac:dyDescent="0.25">
      <c r="A7">
        <v>609</v>
      </c>
      <c r="B7" s="7">
        <v>586231.93000000005</v>
      </c>
      <c r="C7">
        <v>13</v>
      </c>
      <c r="D7" t="s">
        <v>14</v>
      </c>
      <c r="E7" s="4">
        <v>2.5000000000000001E-3</v>
      </c>
      <c r="F7" s="3">
        <v>0</v>
      </c>
      <c r="G7" s="3">
        <v>0</v>
      </c>
      <c r="H7" s="3">
        <v>0</v>
      </c>
      <c r="I7" s="4">
        <v>0</v>
      </c>
      <c r="J7" s="3">
        <v>0</v>
      </c>
      <c r="K7" s="4">
        <v>0</v>
      </c>
      <c r="L7" s="3">
        <v>0</v>
      </c>
      <c r="M7" s="4">
        <v>0</v>
      </c>
      <c r="N7" s="3">
        <v>0</v>
      </c>
      <c r="O7" s="4">
        <v>0</v>
      </c>
      <c r="P7" s="3">
        <v>0</v>
      </c>
      <c r="Q7" s="4">
        <v>0</v>
      </c>
      <c r="R7" s="7">
        <f t="shared" si="0"/>
        <v>1465.5798250000003</v>
      </c>
      <c r="S7" s="7">
        <f t="shared" si="1"/>
        <v>0</v>
      </c>
      <c r="T7" s="7">
        <f t="shared" si="2"/>
        <v>0</v>
      </c>
      <c r="U7" s="7">
        <f t="shared" si="3"/>
        <v>0</v>
      </c>
      <c r="V7" s="7">
        <f t="shared" si="4"/>
        <v>0</v>
      </c>
      <c r="W7" s="7">
        <f t="shared" si="5"/>
        <v>0</v>
      </c>
      <c r="X7" s="3">
        <f t="shared" si="6"/>
        <v>1465.5798250000003</v>
      </c>
      <c r="Y7" s="4">
        <f t="shared" si="7"/>
        <v>2.5000000000000001E-3</v>
      </c>
      <c r="Z7" s="4">
        <f t="shared" si="8"/>
        <v>1.0004210177179339E-5</v>
      </c>
      <c r="AA7" s="8">
        <f t="shared" si="9"/>
        <v>5.2021892921332566E-2</v>
      </c>
      <c r="AB7">
        <v>1</v>
      </c>
      <c r="AC7" s="7">
        <f t="shared" si="10"/>
        <v>1968.9855440000001</v>
      </c>
      <c r="AD7" s="7">
        <f t="shared" si="11"/>
        <v>7.8792580872015199</v>
      </c>
      <c r="AE7" s="7">
        <f t="shared" si="12"/>
        <v>5.8647874402934868</v>
      </c>
      <c r="AF7" s="4">
        <f t="shared" si="13"/>
        <v>2.34447235371417E-5</v>
      </c>
    </row>
    <row r="8" spans="1:32" x14ac:dyDescent="0.25">
      <c r="A8">
        <v>695</v>
      </c>
      <c r="B8" s="7">
        <v>781566.34</v>
      </c>
      <c r="C8">
        <v>10</v>
      </c>
      <c r="D8" t="s">
        <v>14</v>
      </c>
      <c r="E8" s="4">
        <v>2.5000000000000001E-3</v>
      </c>
      <c r="F8" s="3">
        <v>0</v>
      </c>
      <c r="G8" s="3">
        <v>0</v>
      </c>
      <c r="H8" s="3">
        <v>0</v>
      </c>
      <c r="I8" s="4">
        <v>0</v>
      </c>
      <c r="J8" s="3">
        <v>0</v>
      </c>
      <c r="K8" s="4">
        <v>0</v>
      </c>
      <c r="L8" s="3">
        <v>0</v>
      </c>
      <c r="M8" s="4">
        <v>0</v>
      </c>
      <c r="N8" s="3">
        <v>0</v>
      </c>
      <c r="O8" s="4">
        <v>0</v>
      </c>
      <c r="P8" s="3">
        <v>0</v>
      </c>
      <c r="Q8" s="4">
        <v>0</v>
      </c>
      <c r="R8" s="7">
        <f t="shared" si="0"/>
        <v>1953.9158499999999</v>
      </c>
      <c r="S8" s="7">
        <f t="shared" si="1"/>
        <v>0</v>
      </c>
      <c r="T8" s="7">
        <f t="shared" si="2"/>
        <v>0</v>
      </c>
      <c r="U8" s="7">
        <f t="shared" si="3"/>
        <v>0</v>
      </c>
      <c r="V8" s="7">
        <f t="shared" si="4"/>
        <v>0</v>
      </c>
      <c r="W8" s="7">
        <f t="shared" si="5"/>
        <v>0</v>
      </c>
      <c r="X8" s="3">
        <f t="shared" si="6"/>
        <v>1953.9158499999999</v>
      </c>
      <c r="Y8" s="4">
        <f t="shared" si="7"/>
        <v>2.5000000000000001E-3</v>
      </c>
      <c r="Z8" s="4">
        <f t="shared" si="8"/>
        <v>1.3337645959968108E-5</v>
      </c>
      <c r="AA8" s="8">
        <f t="shared" si="9"/>
        <v>5.3350583839872429E-2</v>
      </c>
      <c r="AB8">
        <v>1</v>
      </c>
      <c r="AC8" s="7">
        <f t="shared" si="10"/>
        <v>2125.253072</v>
      </c>
      <c r="AD8" s="7">
        <f t="shared" si="11"/>
        <v>11.338349219868244</v>
      </c>
      <c r="AE8" s="7">
        <f t="shared" si="12"/>
        <v>10.424255137148061</v>
      </c>
      <c r="AF8" s="4">
        <f t="shared" si="13"/>
        <v>2.7844858770422873E-5</v>
      </c>
    </row>
    <row r="9" spans="1:32" x14ac:dyDescent="0.25">
      <c r="A9">
        <v>703</v>
      </c>
      <c r="B9" s="7">
        <v>798907.92</v>
      </c>
      <c r="C9">
        <v>9</v>
      </c>
      <c r="D9" t="s">
        <v>14</v>
      </c>
      <c r="E9" s="4">
        <v>2.5000000000000001E-3</v>
      </c>
      <c r="F9" s="3">
        <v>0</v>
      </c>
      <c r="G9" s="3">
        <v>0</v>
      </c>
      <c r="H9" s="3">
        <v>0</v>
      </c>
      <c r="I9" s="4">
        <v>0</v>
      </c>
      <c r="J9" s="3">
        <v>0</v>
      </c>
      <c r="K9" s="4">
        <v>0</v>
      </c>
      <c r="L9" s="3">
        <v>0</v>
      </c>
      <c r="M9" s="4">
        <v>0</v>
      </c>
      <c r="N9" s="3">
        <v>0</v>
      </c>
      <c r="O9" s="4">
        <v>0</v>
      </c>
      <c r="P9" s="3">
        <v>0</v>
      </c>
      <c r="Q9" s="4">
        <v>0</v>
      </c>
      <c r="R9" s="7">
        <f t="shared" si="0"/>
        <v>1997.2698000000003</v>
      </c>
      <c r="S9" s="7">
        <f t="shared" si="1"/>
        <v>0</v>
      </c>
      <c r="T9" s="7">
        <f t="shared" si="2"/>
        <v>0</v>
      </c>
      <c r="U9" s="7">
        <f t="shared" si="3"/>
        <v>0</v>
      </c>
      <c r="V9" s="7">
        <f t="shared" si="4"/>
        <v>0</v>
      </c>
      <c r="W9" s="7">
        <f t="shared" si="5"/>
        <v>0</v>
      </c>
      <c r="X9" s="3">
        <f t="shared" si="6"/>
        <v>1997.2698000000003</v>
      </c>
      <c r="Y9" s="4">
        <f t="shared" si="7"/>
        <v>2.5000000000000001E-3</v>
      </c>
      <c r="Z9" s="4">
        <f t="shared" si="8"/>
        <v>1.3633584823489872E-5</v>
      </c>
      <c r="AA9" s="8">
        <f t="shared" si="9"/>
        <v>4.908090536456354E-2</v>
      </c>
      <c r="AB9">
        <v>1</v>
      </c>
      <c r="AC9" s="7">
        <f t="shared" si="10"/>
        <v>2139.1263360000003</v>
      </c>
      <c r="AD9" s="7">
        <f t="shared" si="11"/>
        <v>11.665584140006841</v>
      </c>
      <c r="AE9" s="7">
        <f t="shared" si="12"/>
        <v>10.891978893477862</v>
      </c>
      <c r="AF9" s="4">
        <f t="shared" si="13"/>
        <v>2.8235498070271604E-5</v>
      </c>
    </row>
    <row r="10" spans="1:32" x14ac:dyDescent="0.25">
      <c r="A10">
        <v>759</v>
      </c>
      <c r="B10" s="7">
        <v>972827.63</v>
      </c>
      <c r="C10">
        <v>10</v>
      </c>
      <c r="D10" t="s">
        <v>14</v>
      </c>
      <c r="E10" s="4">
        <v>2.5000000000000001E-3</v>
      </c>
      <c r="F10" s="3">
        <v>0</v>
      </c>
      <c r="G10" s="3">
        <v>0</v>
      </c>
      <c r="H10" s="3">
        <v>0</v>
      </c>
      <c r="I10" s="4">
        <v>0</v>
      </c>
      <c r="J10" s="3">
        <v>0</v>
      </c>
      <c r="K10" s="4">
        <v>0</v>
      </c>
      <c r="L10" s="3">
        <v>0</v>
      </c>
      <c r="M10" s="4">
        <v>0</v>
      </c>
      <c r="N10" s="3">
        <v>0</v>
      </c>
      <c r="O10" s="4">
        <v>0</v>
      </c>
      <c r="P10" s="3">
        <v>0</v>
      </c>
      <c r="Q10" s="4">
        <v>0</v>
      </c>
      <c r="R10" s="7">
        <f t="shared" si="0"/>
        <v>2432.0690749999999</v>
      </c>
      <c r="S10" s="7">
        <f t="shared" si="1"/>
        <v>0</v>
      </c>
      <c r="T10" s="7">
        <f t="shared" si="2"/>
        <v>0</v>
      </c>
      <c r="U10" s="7">
        <f t="shared" si="3"/>
        <v>0</v>
      </c>
      <c r="V10" s="7">
        <f t="shared" si="4"/>
        <v>0</v>
      </c>
      <c r="W10" s="7">
        <f t="shared" si="5"/>
        <v>0</v>
      </c>
      <c r="X10" s="3">
        <f t="shared" si="6"/>
        <v>2432.0690749999999</v>
      </c>
      <c r="Y10" s="4">
        <f t="shared" si="7"/>
        <v>2.5000000000000001E-3</v>
      </c>
      <c r="Z10" s="4">
        <f t="shared" si="8"/>
        <v>1.6601572822359329E-5</v>
      </c>
      <c r="AA10" s="8">
        <f t="shared" si="9"/>
        <v>6.6406291289437314E-2</v>
      </c>
      <c r="AB10">
        <v>1</v>
      </c>
      <c r="AC10" s="7">
        <f t="shared" si="10"/>
        <v>2278.2621039999999</v>
      </c>
      <c r="AD10" s="7">
        <f t="shared" si="11"/>
        <v>15.129093691191031</v>
      </c>
      <c r="AE10" s="7">
        <f t="shared" si="12"/>
        <v>16.150468743048236</v>
      </c>
      <c r="AF10" s="4">
        <f t="shared" si="13"/>
        <v>3.215324222877928E-5</v>
      </c>
    </row>
    <row r="11" spans="1:32" x14ac:dyDescent="0.25">
      <c r="A11">
        <v>729</v>
      </c>
      <c r="B11" s="7">
        <v>858358.99</v>
      </c>
      <c r="C11">
        <v>10</v>
      </c>
      <c r="D11" t="s">
        <v>14</v>
      </c>
      <c r="E11" s="4">
        <v>2.5000000000000001E-3</v>
      </c>
      <c r="F11" s="3">
        <v>0</v>
      </c>
      <c r="G11" s="3">
        <v>0</v>
      </c>
      <c r="H11" s="3">
        <v>0</v>
      </c>
      <c r="I11" s="4">
        <v>0</v>
      </c>
      <c r="J11" s="3">
        <v>0</v>
      </c>
      <c r="K11" s="4">
        <v>0</v>
      </c>
      <c r="L11" s="3">
        <v>0</v>
      </c>
      <c r="M11" s="4">
        <v>0</v>
      </c>
      <c r="N11" s="3">
        <v>0</v>
      </c>
      <c r="O11" s="4">
        <v>0</v>
      </c>
      <c r="P11" s="3">
        <v>0</v>
      </c>
      <c r="Q11" s="4">
        <v>0</v>
      </c>
      <c r="R11" s="7">
        <f t="shared" si="0"/>
        <v>2145.8974750000002</v>
      </c>
      <c r="S11" s="7">
        <f t="shared" si="1"/>
        <v>0</v>
      </c>
      <c r="T11" s="7">
        <f t="shared" si="2"/>
        <v>0</v>
      </c>
      <c r="U11" s="7">
        <f t="shared" si="3"/>
        <v>0</v>
      </c>
      <c r="V11" s="7">
        <f t="shared" si="4"/>
        <v>0</v>
      </c>
      <c r="W11" s="7">
        <f t="shared" si="5"/>
        <v>0</v>
      </c>
      <c r="X11" s="3">
        <f t="shared" si="6"/>
        <v>2145.8974750000002</v>
      </c>
      <c r="Y11" s="4">
        <f t="shared" si="7"/>
        <v>2.5000000000000005E-3</v>
      </c>
      <c r="Z11" s="4">
        <f t="shared" si="8"/>
        <v>1.4648133791401261E-5</v>
      </c>
      <c r="AA11" s="8">
        <f t="shared" si="9"/>
        <v>5.8592535165605038E-2</v>
      </c>
      <c r="AB11">
        <v>1</v>
      </c>
      <c r="AC11" s="7">
        <f t="shared" si="10"/>
        <v>2186.6871919999999</v>
      </c>
      <c r="AD11" s="7">
        <f t="shared" si="11"/>
        <v>12.812354619343813</v>
      </c>
      <c r="AE11" s="7">
        <f t="shared" si="12"/>
        <v>12.573357326572056</v>
      </c>
      <c r="AF11" s="4">
        <f t="shared" si="13"/>
        <v>2.9574702707914632E-5</v>
      </c>
    </row>
    <row r="12" spans="1:32" x14ac:dyDescent="0.25">
      <c r="A12">
        <v>690</v>
      </c>
      <c r="B12" s="7">
        <v>766408.49</v>
      </c>
      <c r="C12">
        <v>12</v>
      </c>
      <c r="D12" t="s">
        <v>16</v>
      </c>
      <c r="E12" s="4">
        <v>0</v>
      </c>
      <c r="F12" s="3">
        <v>2000</v>
      </c>
      <c r="G12" s="3">
        <v>0</v>
      </c>
      <c r="H12" s="3">
        <v>0</v>
      </c>
      <c r="I12" s="4">
        <v>0</v>
      </c>
      <c r="J12" s="3">
        <v>0</v>
      </c>
      <c r="K12" s="4">
        <v>0</v>
      </c>
      <c r="L12" s="3">
        <v>0</v>
      </c>
      <c r="M12" s="4">
        <v>0</v>
      </c>
      <c r="N12" s="3">
        <v>0</v>
      </c>
      <c r="O12" s="4">
        <v>0</v>
      </c>
      <c r="P12" s="3">
        <v>0</v>
      </c>
      <c r="Q12" s="4">
        <v>0</v>
      </c>
      <c r="R12" s="7">
        <f t="shared" si="0"/>
        <v>0</v>
      </c>
      <c r="S12" s="7">
        <f t="shared" si="1"/>
        <v>0</v>
      </c>
      <c r="T12" s="7">
        <f t="shared" si="2"/>
        <v>0</v>
      </c>
      <c r="U12" s="7">
        <f t="shared" si="3"/>
        <v>0</v>
      </c>
      <c r="V12" s="7">
        <f t="shared" si="4"/>
        <v>0</v>
      </c>
      <c r="W12" s="7">
        <f t="shared" si="5"/>
        <v>0</v>
      </c>
      <c r="X12" s="3">
        <f t="shared" si="6"/>
        <v>2000</v>
      </c>
      <c r="Y12" s="4">
        <f t="shared" si="7"/>
        <v>2.6095744320368893E-3</v>
      </c>
      <c r="Z12" s="4">
        <f t="shared" si="8"/>
        <v>1.3652221471019959E-5</v>
      </c>
      <c r="AA12" s="8">
        <f t="shared" si="9"/>
        <v>6.2779070656499916E-2</v>
      </c>
      <c r="AB12">
        <v>1</v>
      </c>
      <c r="AC12" s="7">
        <f t="shared" si="10"/>
        <v>2113.126792</v>
      </c>
      <c r="AD12" s="7">
        <f t="shared" si="11"/>
        <v>11.055011348425918</v>
      </c>
      <c r="AE12" s="7">
        <f t="shared" si="12"/>
        <v>10.463178442749985</v>
      </c>
      <c r="AF12" s="4">
        <f t="shared" si="13"/>
        <v>2.8076658951384926E-5</v>
      </c>
    </row>
    <row r="13" spans="1:32" x14ac:dyDescent="0.25">
      <c r="A13">
        <v>752</v>
      </c>
      <c r="B13" s="7">
        <v>952082.14</v>
      </c>
      <c r="C13">
        <v>13</v>
      </c>
      <c r="D13" t="s">
        <v>16</v>
      </c>
      <c r="E13" s="4">
        <v>0</v>
      </c>
      <c r="F13" s="3">
        <v>2500</v>
      </c>
      <c r="G13" s="3">
        <v>0</v>
      </c>
      <c r="H13" s="3">
        <v>0</v>
      </c>
      <c r="I13" s="4">
        <v>0</v>
      </c>
      <c r="J13" s="3">
        <v>0</v>
      </c>
      <c r="K13" s="4">
        <v>0</v>
      </c>
      <c r="L13" s="3">
        <v>0</v>
      </c>
      <c r="M13" s="4">
        <v>0</v>
      </c>
      <c r="N13" s="3">
        <v>0</v>
      </c>
      <c r="O13" s="4">
        <v>0</v>
      </c>
      <c r="P13" s="3">
        <v>0</v>
      </c>
      <c r="Q13" s="4">
        <v>0</v>
      </c>
      <c r="R13" s="7">
        <f t="shared" si="0"/>
        <v>0</v>
      </c>
      <c r="S13" s="7">
        <f t="shared" si="1"/>
        <v>0</v>
      </c>
      <c r="T13" s="7">
        <f t="shared" si="2"/>
        <v>0</v>
      </c>
      <c r="U13" s="7">
        <f t="shared" si="3"/>
        <v>0</v>
      </c>
      <c r="V13" s="7">
        <f t="shared" si="4"/>
        <v>0</v>
      </c>
      <c r="W13" s="7">
        <f t="shared" si="5"/>
        <v>0</v>
      </c>
      <c r="X13" s="3">
        <f t="shared" si="6"/>
        <v>2500</v>
      </c>
      <c r="Y13" s="4">
        <f t="shared" si="7"/>
        <v>2.6258238601135821E-3</v>
      </c>
      <c r="Z13" s="4">
        <f t="shared" si="8"/>
        <v>1.706527683877495E-5</v>
      </c>
      <c r="AA13" s="8">
        <f t="shared" si="9"/>
        <v>8.4487235520237097E-2</v>
      </c>
      <c r="AB13">
        <v>1</v>
      </c>
      <c r="AC13" s="7">
        <f t="shared" si="10"/>
        <v>2261.665712</v>
      </c>
      <c r="AD13" s="7">
        <f t="shared" si="11"/>
        <v>14.69860643675298</v>
      </c>
      <c r="AE13" s="7">
        <f t="shared" si="12"/>
        <v>16.247545292353291</v>
      </c>
      <c r="AF13" s="4">
        <f t="shared" si="13"/>
        <v>3.2503657435592976E-5</v>
      </c>
    </row>
    <row r="14" spans="1:32" x14ac:dyDescent="0.25">
      <c r="A14">
        <v>578</v>
      </c>
      <c r="B14" s="7">
        <v>515452.73</v>
      </c>
      <c r="C14">
        <v>20</v>
      </c>
      <c r="D14" t="s">
        <v>17</v>
      </c>
      <c r="E14" s="4">
        <v>0</v>
      </c>
      <c r="F14" s="3">
        <v>0</v>
      </c>
      <c r="G14" s="3">
        <v>0</v>
      </c>
      <c r="H14" s="3">
        <v>500000</v>
      </c>
      <c r="I14" s="4">
        <v>3.0000000000000001E-3</v>
      </c>
      <c r="J14" s="3">
        <v>1000000</v>
      </c>
      <c r="K14" s="4">
        <v>2.5000000000000001E-3</v>
      </c>
      <c r="L14" s="3">
        <v>2000000</v>
      </c>
      <c r="M14" s="4">
        <v>2E-3</v>
      </c>
      <c r="N14" s="3">
        <v>4000000</v>
      </c>
      <c r="O14" s="4">
        <v>2E-3</v>
      </c>
      <c r="P14" s="3">
        <v>8000000</v>
      </c>
      <c r="Q14" s="4">
        <v>2E-3</v>
      </c>
      <c r="R14" s="7">
        <f t="shared" si="0"/>
        <v>0</v>
      </c>
      <c r="S14" s="7">
        <f t="shared" si="1"/>
        <v>1500</v>
      </c>
      <c r="T14" s="7">
        <f t="shared" si="2"/>
        <v>38.631824999999957</v>
      </c>
      <c r="U14" s="7">
        <f t="shared" si="3"/>
        <v>0</v>
      </c>
      <c r="V14" s="7">
        <f t="shared" si="4"/>
        <v>0</v>
      </c>
      <c r="W14" s="7">
        <f t="shared" si="5"/>
        <v>0</v>
      </c>
      <c r="X14" s="3">
        <f t="shared" si="6"/>
        <v>1538.6318249999999</v>
      </c>
      <c r="Y14" s="4">
        <f t="shared" si="7"/>
        <v>2.9850105265714667E-3</v>
      </c>
      <c r="Z14" s="4">
        <f t="shared" si="8"/>
        <v>1.0502871218629813E-5</v>
      </c>
      <c r="AA14" s="8">
        <f t="shared" si="9"/>
        <v>7.0370748278018536E-2</v>
      </c>
      <c r="AB14">
        <v>1</v>
      </c>
      <c r="AC14" s="7">
        <f t="shared" si="10"/>
        <v>1912.3621840000001</v>
      </c>
      <c r="AD14" s="7">
        <f t="shared" si="11"/>
        <v>6.7287178933332887</v>
      </c>
      <c r="AE14" s="7">
        <f t="shared" si="12"/>
        <v>5.4137336424811631</v>
      </c>
      <c r="AF14" s="4">
        <f t="shared" si="13"/>
        <v>2.3556867253015522E-5</v>
      </c>
    </row>
    <row r="15" spans="1:32" x14ac:dyDescent="0.25">
      <c r="A15">
        <v>571</v>
      </c>
      <c r="B15" s="7">
        <v>511589.67</v>
      </c>
      <c r="C15">
        <v>56</v>
      </c>
      <c r="D15" t="s">
        <v>14</v>
      </c>
      <c r="E15" s="4">
        <v>3.0000000000000001E-3</v>
      </c>
      <c r="F15" s="3">
        <v>0</v>
      </c>
      <c r="G15" s="3">
        <v>0</v>
      </c>
      <c r="H15" s="3">
        <v>0</v>
      </c>
      <c r="I15" s="4">
        <v>0</v>
      </c>
      <c r="J15" s="3">
        <v>0</v>
      </c>
      <c r="K15" s="4">
        <v>0</v>
      </c>
      <c r="L15" s="3">
        <v>0</v>
      </c>
      <c r="M15" s="4">
        <v>0</v>
      </c>
      <c r="N15" s="3">
        <v>0</v>
      </c>
      <c r="O15" s="4">
        <v>0</v>
      </c>
      <c r="P15" s="3">
        <v>0</v>
      </c>
      <c r="Q15" s="4">
        <v>0</v>
      </c>
      <c r="R15" s="7">
        <f t="shared" si="0"/>
        <v>1534.76901</v>
      </c>
      <c r="S15" s="7">
        <f t="shared" si="1"/>
        <v>0</v>
      </c>
      <c r="T15" s="7">
        <f t="shared" si="2"/>
        <v>0</v>
      </c>
      <c r="U15" s="7">
        <f t="shared" si="3"/>
        <v>0</v>
      </c>
      <c r="V15" s="7">
        <f t="shared" si="4"/>
        <v>0</v>
      </c>
      <c r="W15" s="7">
        <f t="shared" si="5"/>
        <v>0</v>
      </c>
      <c r="X15" s="3">
        <f t="shared" si="6"/>
        <v>1534.76901</v>
      </c>
      <c r="Y15" s="4">
        <f t="shared" si="7"/>
        <v>3.0000000000000001E-3</v>
      </c>
      <c r="Z15" s="4">
        <f t="shared" si="8"/>
        <v>1.0476503215689024E-5</v>
      </c>
      <c r="AA15" s="8">
        <f t="shared" si="9"/>
        <v>0.19556139335952846</v>
      </c>
      <c r="AB15">
        <v>1</v>
      </c>
      <c r="AC15" s="7">
        <f t="shared" si="10"/>
        <v>2689.2717360000001</v>
      </c>
      <c r="AD15" s="7">
        <f t="shared" si="11"/>
        <v>9.3913879966885361</v>
      </c>
      <c r="AE15" s="7">
        <f t="shared" si="12"/>
        <v>5.3596708228682868</v>
      </c>
      <c r="AF15" s="4">
        <f t="shared" si="13"/>
        <v>2.8833769883502192E-5</v>
      </c>
    </row>
    <row r="16" spans="1:32" x14ac:dyDescent="0.25">
      <c r="A16">
        <v>636</v>
      </c>
      <c r="B16" s="7">
        <v>661155.35</v>
      </c>
      <c r="C16">
        <v>4</v>
      </c>
      <c r="D16" t="s">
        <v>14</v>
      </c>
      <c r="E16" s="4">
        <v>3.0000000000000001E-3</v>
      </c>
      <c r="F16" s="3">
        <v>0</v>
      </c>
      <c r="G16" s="3">
        <v>0</v>
      </c>
      <c r="H16" s="3">
        <v>0</v>
      </c>
      <c r="I16" s="4">
        <v>0</v>
      </c>
      <c r="J16" s="3">
        <v>0</v>
      </c>
      <c r="K16" s="4">
        <v>0</v>
      </c>
      <c r="L16" s="3">
        <v>0</v>
      </c>
      <c r="M16" s="4">
        <v>0</v>
      </c>
      <c r="N16" s="3">
        <v>0</v>
      </c>
      <c r="O16" s="4">
        <v>0</v>
      </c>
      <c r="P16" s="3">
        <v>0</v>
      </c>
      <c r="Q16" s="4">
        <v>0</v>
      </c>
      <c r="R16" s="7">
        <f t="shared" si="0"/>
        <v>1983.46605</v>
      </c>
      <c r="S16" s="7">
        <f t="shared" si="1"/>
        <v>0</v>
      </c>
      <c r="T16" s="7">
        <f t="shared" si="2"/>
        <v>0</v>
      </c>
      <c r="U16" s="7">
        <f t="shared" si="3"/>
        <v>0</v>
      </c>
      <c r="V16" s="7">
        <f t="shared" si="4"/>
        <v>0</v>
      </c>
      <c r="W16" s="7">
        <f t="shared" si="5"/>
        <v>0</v>
      </c>
      <c r="X16" s="3">
        <f t="shared" si="6"/>
        <v>1983.46605</v>
      </c>
      <c r="Y16" s="4">
        <f t="shared" si="7"/>
        <v>3.0000000000000001E-3</v>
      </c>
      <c r="Z16" s="4">
        <f t="shared" si="8"/>
        <v>1.3539358897424575E-5</v>
      </c>
      <c r="AA16" s="8">
        <f t="shared" si="9"/>
        <v>1.8052478529899434E-2</v>
      </c>
      <c r="AB16">
        <v>1</v>
      </c>
      <c r="AC16" s="7">
        <f t="shared" si="10"/>
        <v>2028.92428</v>
      </c>
      <c r="AD16" s="7">
        <f t="shared" si="11"/>
        <v>9.1567780008729169</v>
      </c>
      <c r="AE16" s="7">
        <f t="shared" si="12"/>
        <v>8.9516195706023591</v>
      </c>
      <c r="AF16" s="4">
        <f t="shared" si="13"/>
        <v>2.7389020706669437E-5</v>
      </c>
    </row>
    <row r="17" spans="1:32" x14ac:dyDescent="0.25">
      <c r="A17">
        <v>702</v>
      </c>
      <c r="B17" s="7">
        <v>796902.81</v>
      </c>
      <c r="C17">
        <v>5</v>
      </c>
      <c r="D17" t="s">
        <v>14</v>
      </c>
      <c r="E17" s="4">
        <v>3.0000000000000001E-3</v>
      </c>
      <c r="F17" s="3">
        <v>0</v>
      </c>
      <c r="G17" s="3">
        <v>0</v>
      </c>
      <c r="H17" s="3">
        <v>0</v>
      </c>
      <c r="I17" s="4">
        <v>0</v>
      </c>
      <c r="J17" s="3">
        <v>0</v>
      </c>
      <c r="K17" s="4">
        <v>0</v>
      </c>
      <c r="L17" s="3">
        <v>0</v>
      </c>
      <c r="M17" s="4">
        <v>0</v>
      </c>
      <c r="N17" s="3">
        <v>0</v>
      </c>
      <c r="O17" s="4">
        <v>0</v>
      </c>
      <c r="P17" s="3">
        <v>0</v>
      </c>
      <c r="Q17" s="4">
        <v>0</v>
      </c>
      <c r="R17" s="7">
        <f t="shared" si="0"/>
        <v>2390.7084300000001</v>
      </c>
      <c r="S17" s="7">
        <f t="shared" si="1"/>
        <v>0</v>
      </c>
      <c r="T17" s="7">
        <f t="shared" si="2"/>
        <v>0</v>
      </c>
      <c r="U17" s="7">
        <f t="shared" si="3"/>
        <v>0</v>
      </c>
      <c r="V17" s="7">
        <f t="shared" si="4"/>
        <v>0</v>
      </c>
      <c r="W17" s="7">
        <f t="shared" si="5"/>
        <v>0</v>
      </c>
      <c r="X17" s="3">
        <f t="shared" si="6"/>
        <v>2390.7084300000001</v>
      </c>
      <c r="Y17" s="4">
        <f t="shared" si="7"/>
        <v>3.0000000000000001E-3</v>
      </c>
      <c r="Z17" s="4">
        <f t="shared" si="8"/>
        <v>1.631924047949721E-5</v>
      </c>
      <c r="AA17" s="8">
        <f t="shared" si="9"/>
        <v>2.719873413249535E-2</v>
      </c>
      <c r="AB17">
        <v>1</v>
      </c>
      <c r="AC17" s="7">
        <f t="shared" si="10"/>
        <v>2137.5222480000002</v>
      </c>
      <c r="AD17" s="7">
        <f t="shared" si="11"/>
        <v>11.62757986512916</v>
      </c>
      <c r="AE17" s="7">
        <f t="shared" si="12"/>
        <v>13.004848595177075</v>
      </c>
      <c r="AF17" s="4">
        <f t="shared" si="13"/>
        <v>3.0910204043961435E-5</v>
      </c>
    </row>
    <row r="18" spans="1:32" x14ac:dyDescent="0.25">
      <c r="A18">
        <v>755</v>
      </c>
      <c r="B18" s="7">
        <v>959114.18</v>
      </c>
      <c r="C18">
        <v>10</v>
      </c>
      <c r="D18" t="s">
        <v>14</v>
      </c>
      <c r="E18" s="4">
        <v>3.0000000000000001E-3</v>
      </c>
      <c r="F18" s="3">
        <v>0</v>
      </c>
      <c r="G18" s="3">
        <v>0</v>
      </c>
      <c r="H18" s="3">
        <v>0</v>
      </c>
      <c r="I18" s="4">
        <v>0</v>
      </c>
      <c r="J18" s="3">
        <v>0</v>
      </c>
      <c r="K18" s="4">
        <v>0</v>
      </c>
      <c r="L18" s="3">
        <v>0</v>
      </c>
      <c r="M18" s="4">
        <v>0</v>
      </c>
      <c r="N18" s="3">
        <v>0</v>
      </c>
      <c r="O18" s="4">
        <v>0</v>
      </c>
      <c r="P18" s="3">
        <v>0</v>
      </c>
      <c r="Q18" s="4">
        <v>0</v>
      </c>
      <c r="R18" s="7">
        <f t="shared" si="0"/>
        <v>2877.3425400000001</v>
      </c>
      <c r="S18" s="7">
        <f t="shared" si="1"/>
        <v>0</v>
      </c>
      <c r="T18" s="7">
        <f t="shared" si="2"/>
        <v>0</v>
      </c>
      <c r="U18" s="7">
        <f t="shared" si="3"/>
        <v>0</v>
      </c>
      <c r="V18" s="7">
        <f t="shared" si="4"/>
        <v>0</v>
      </c>
      <c r="W18" s="7">
        <f t="shared" si="5"/>
        <v>0</v>
      </c>
      <c r="X18" s="3">
        <f t="shared" si="6"/>
        <v>2877.3425400000001</v>
      </c>
      <c r="Y18" s="4">
        <f t="shared" si="7"/>
        <v>3.0000000000000001E-3</v>
      </c>
      <c r="Z18" s="4">
        <f t="shared" si="8"/>
        <v>1.9641058802033555E-5</v>
      </c>
      <c r="AA18" s="8">
        <f t="shared" si="9"/>
        <v>6.5470196006778517E-2</v>
      </c>
      <c r="AB18">
        <v>1</v>
      </c>
      <c r="AC18" s="7">
        <f t="shared" si="10"/>
        <v>2267.2913440000002</v>
      </c>
      <c r="AD18" s="7">
        <f t="shared" si="11"/>
        <v>14.844000869615231</v>
      </c>
      <c r="AE18" s="7">
        <f t="shared" si="12"/>
        <v>18.838018007244195</v>
      </c>
      <c r="AF18" s="4">
        <f t="shared" si="13"/>
        <v>3.5117840585840811E-5</v>
      </c>
    </row>
    <row r="19" spans="1:32" x14ac:dyDescent="0.25">
      <c r="A19">
        <v>689</v>
      </c>
      <c r="B19" s="7">
        <v>765525.08</v>
      </c>
      <c r="C19">
        <v>30</v>
      </c>
      <c r="D19" t="s">
        <v>14</v>
      </c>
      <c r="E19" s="4">
        <v>3.0000000000000001E-3</v>
      </c>
      <c r="F19" s="3">
        <v>0</v>
      </c>
      <c r="G19" s="3">
        <v>0</v>
      </c>
      <c r="H19" s="3">
        <v>0</v>
      </c>
      <c r="I19" s="4">
        <v>0</v>
      </c>
      <c r="J19" s="3">
        <v>0</v>
      </c>
      <c r="K19" s="4">
        <v>0</v>
      </c>
      <c r="L19" s="3">
        <v>0</v>
      </c>
      <c r="M19" s="4">
        <v>0</v>
      </c>
      <c r="N19" s="3">
        <v>0</v>
      </c>
      <c r="O19" s="4">
        <v>0</v>
      </c>
      <c r="P19" s="3">
        <v>0</v>
      </c>
      <c r="Q19" s="4">
        <v>0</v>
      </c>
      <c r="R19" s="7">
        <f t="shared" si="0"/>
        <v>2296.5752400000001</v>
      </c>
      <c r="S19" s="7">
        <f t="shared" si="1"/>
        <v>0</v>
      </c>
      <c r="T19" s="7">
        <f t="shared" si="2"/>
        <v>0</v>
      </c>
      <c r="U19" s="7">
        <f t="shared" si="3"/>
        <v>0</v>
      </c>
      <c r="V19" s="7">
        <f t="shared" si="4"/>
        <v>0</v>
      </c>
      <c r="W19" s="7">
        <f t="shared" si="5"/>
        <v>0</v>
      </c>
      <c r="X19" s="3">
        <f t="shared" si="6"/>
        <v>2296.5752400000001</v>
      </c>
      <c r="Y19" s="4">
        <f t="shared" si="7"/>
        <v>3.0000000000000005E-3</v>
      </c>
      <c r="Z19" s="4">
        <f t="shared" si="8"/>
        <v>1.5676676900670414E-5</v>
      </c>
      <c r="AA19" s="8">
        <f t="shared" si="9"/>
        <v>0.15676676900670408</v>
      </c>
      <c r="AB19">
        <v>1</v>
      </c>
      <c r="AC19" s="7">
        <f t="shared" si="10"/>
        <v>2112.4200639999999</v>
      </c>
      <c r="AD19" s="7">
        <f t="shared" si="11"/>
        <v>11.038575607273836</v>
      </c>
      <c r="AE19" s="7">
        <f t="shared" si="12"/>
        <v>12.000889338519867</v>
      </c>
      <c r="AF19" s="4">
        <f t="shared" si="13"/>
        <v>3.0096290177447488E-5</v>
      </c>
    </row>
    <row r="20" spans="1:32" x14ac:dyDescent="0.25">
      <c r="A20">
        <v>574</v>
      </c>
      <c r="B20" s="7">
        <v>513098.55</v>
      </c>
      <c r="C20">
        <v>21</v>
      </c>
      <c r="D20" t="s">
        <v>14</v>
      </c>
      <c r="E20" s="4">
        <v>3.0999999999999999E-3</v>
      </c>
      <c r="F20" s="3">
        <v>0</v>
      </c>
      <c r="G20" s="3">
        <v>0</v>
      </c>
      <c r="H20" s="3">
        <v>0</v>
      </c>
      <c r="I20" s="4">
        <v>0</v>
      </c>
      <c r="J20" s="3">
        <v>0</v>
      </c>
      <c r="K20" s="4">
        <v>0</v>
      </c>
      <c r="L20" s="3">
        <v>0</v>
      </c>
      <c r="M20" s="4">
        <v>0</v>
      </c>
      <c r="N20" s="3">
        <v>0</v>
      </c>
      <c r="O20" s="4">
        <v>0</v>
      </c>
      <c r="P20" s="3">
        <v>0</v>
      </c>
      <c r="Q20" s="4">
        <v>0</v>
      </c>
      <c r="R20" s="7">
        <f t="shared" si="0"/>
        <v>1590.605505</v>
      </c>
      <c r="S20" s="7">
        <f t="shared" si="1"/>
        <v>0</v>
      </c>
      <c r="T20" s="7">
        <f t="shared" si="2"/>
        <v>0</v>
      </c>
      <c r="U20" s="7">
        <f t="shared" si="3"/>
        <v>0</v>
      </c>
      <c r="V20" s="7">
        <f t="shared" si="4"/>
        <v>0</v>
      </c>
      <c r="W20" s="7">
        <f t="shared" si="5"/>
        <v>0</v>
      </c>
      <c r="X20" s="3">
        <f t="shared" si="6"/>
        <v>1590.605505</v>
      </c>
      <c r="Y20" s="4">
        <f t="shared" si="7"/>
        <v>3.0999999999999999E-3</v>
      </c>
      <c r="Z20" s="4">
        <f t="shared" si="8"/>
        <v>1.0857649313641772E-5</v>
      </c>
      <c r="AA20" s="8">
        <f t="shared" si="9"/>
        <v>7.3551817931121685E-2</v>
      </c>
      <c r="AB20">
        <v>1</v>
      </c>
      <c r="AC20" s="7">
        <f t="shared" si="10"/>
        <v>1910.47884</v>
      </c>
      <c r="AD20" s="7">
        <f t="shared" si="11"/>
        <v>6.6913900857590747</v>
      </c>
      <c r="AE20" s="7">
        <f t="shared" si="12"/>
        <v>5.5710441192380893</v>
      </c>
      <c r="AF20" s="4">
        <f t="shared" si="13"/>
        <v>2.3898789433330427E-5</v>
      </c>
    </row>
    <row r="21" spans="1:32" x14ac:dyDescent="0.25">
      <c r="A21">
        <v>656</v>
      </c>
      <c r="B21" s="7">
        <v>698507.69</v>
      </c>
      <c r="C21">
        <v>10</v>
      </c>
      <c r="D21" t="s">
        <v>14</v>
      </c>
      <c r="E21" s="4">
        <v>3.2000000000000002E-3</v>
      </c>
      <c r="F21" s="3">
        <v>0</v>
      </c>
      <c r="G21" s="3">
        <v>0</v>
      </c>
      <c r="H21" s="3">
        <v>0</v>
      </c>
      <c r="I21" s="4">
        <v>0</v>
      </c>
      <c r="J21" s="3">
        <v>0</v>
      </c>
      <c r="K21" s="4">
        <v>0</v>
      </c>
      <c r="L21" s="3">
        <v>0</v>
      </c>
      <c r="M21" s="4">
        <v>0</v>
      </c>
      <c r="N21" s="3">
        <v>0</v>
      </c>
      <c r="O21" s="4">
        <v>0</v>
      </c>
      <c r="P21" s="3">
        <v>0</v>
      </c>
      <c r="Q21" s="4">
        <v>0</v>
      </c>
      <c r="R21" s="7">
        <f t="shared" si="0"/>
        <v>2235.224608</v>
      </c>
      <c r="S21" s="7">
        <f t="shared" si="1"/>
        <v>0</v>
      </c>
      <c r="T21" s="7">
        <f t="shared" si="2"/>
        <v>0</v>
      </c>
      <c r="U21" s="7">
        <f t="shared" si="3"/>
        <v>0</v>
      </c>
      <c r="V21" s="7">
        <f t="shared" si="4"/>
        <v>0</v>
      </c>
      <c r="W21" s="7">
        <f t="shared" si="5"/>
        <v>0</v>
      </c>
      <c r="X21" s="3">
        <f t="shared" si="6"/>
        <v>2235.224608</v>
      </c>
      <c r="Y21" s="4">
        <f t="shared" si="7"/>
        <v>3.2000000000000002E-3</v>
      </c>
      <c r="Z21" s="4">
        <f t="shared" si="8"/>
        <v>1.5257890692944887E-5</v>
      </c>
      <c r="AA21" s="8">
        <f t="shared" si="9"/>
        <v>4.768090841545277E-2</v>
      </c>
      <c r="AB21">
        <v>1</v>
      </c>
      <c r="AC21" s="7">
        <f t="shared" si="10"/>
        <v>2058.8061520000001</v>
      </c>
      <c r="AD21" s="7">
        <f t="shared" si="11"/>
        <v>9.816574757868274</v>
      </c>
      <c r="AE21" s="7">
        <f t="shared" si="12"/>
        <v>10.657753982201433</v>
      </c>
      <c r="AF21" s="4">
        <f t="shared" si="13"/>
        <v>2.9311529469446078E-5</v>
      </c>
    </row>
    <row r="22" spans="1:32" x14ac:dyDescent="0.25">
      <c r="A22">
        <v>641</v>
      </c>
      <c r="B22" s="7">
        <v>672993.52</v>
      </c>
      <c r="C22">
        <v>26</v>
      </c>
      <c r="D22" t="s">
        <v>14</v>
      </c>
      <c r="E22" s="4">
        <v>3.5000000000000001E-3</v>
      </c>
      <c r="F22" s="3">
        <v>0</v>
      </c>
      <c r="G22" s="3">
        <v>0</v>
      </c>
      <c r="H22" s="3">
        <v>0</v>
      </c>
      <c r="I22" s="4">
        <v>0</v>
      </c>
      <c r="J22" s="3">
        <v>0</v>
      </c>
      <c r="K22" s="4">
        <v>0</v>
      </c>
      <c r="L22" s="3">
        <v>0</v>
      </c>
      <c r="M22" s="4">
        <v>0</v>
      </c>
      <c r="N22" s="3">
        <v>0</v>
      </c>
      <c r="O22" s="4">
        <v>0</v>
      </c>
      <c r="P22" s="3">
        <v>0</v>
      </c>
      <c r="Q22" s="4">
        <v>0</v>
      </c>
      <c r="R22" s="7">
        <f t="shared" si="0"/>
        <v>2355.47732</v>
      </c>
      <c r="S22" s="7">
        <f t="shared" si="1"/>
        <v>0</v>
      </c>
      <c r="T22" s="7">
        <f t="shared" si="2"/>
        <v>0</v>
      </c>
      <c r="U22" s="7">
        <f t="shared" si="3"/>
        <v>0</v>
      </c>
      <c r="V22" s="7">
        <f t="shared" si="4"/>
        <v>0</v>
      </c>
      <c r="W22" s="7">
        <f t="shared" si="5"/>
        <v>0</v>
      </c>
      <c r="X22" s="3">
        <f t="shared" si="6"/>
        <v>2355.47732</v>
      </c>
      <c r="Y22" s="4">
        <f t="shared" si="7"/>
        <v>3.4999999999999996E-3</v>
      </c>
      <c r="Z22" s="4">
        <f t="shared" si="8"/>
        <v>1.6078749021302275E-5</v>
      </c>
      <c r="AA22" s="8">
        <f t="shared" si="9"/>
        <v>0.11944213558681691</v>
      </c>
      <c r="AB22">
        <v>1</v>
      </c>
      <c r="AC22" s="7">
        <f t="shared" si="10"/>
        <v>2038.394816</v>
      </c>
      <c r="AD22" s="7">
        <f t="shared" si="11"/>
        <v>9.3642396150821803</v>
      </c>
      <c r="AE22" s="7">
        <f t="shared" si="12"/>
        <v>10.820893901042773</v>
      </c>
      <c r="AF22" s="4">
        <f t="shared" si="13"/>
        <v>2.9993057758007763E-5</v>
      </c>
    </row>
    <row r="23" spans="1:32" x14ac:dyDescent="0.25">
      <c r="A23">
        <v>606</v>
      </c>
      <c r="B23" s="7">
        <v>578088.09</v>
      </c>
      <c r="C23">
        <v>5</v>
      </c>
      <c r="D23" t="s">
        <v>14</v>
      </c>
      <c r="E23" s="4">
        <v>3.5000000000000001E-3</v>
      </c>
      <c r="F23" s="3">
        <v>0</v>
      </c>
      <c r="G23" s="3">
        <v>0</v>
      </c>
      <c r="H23" s="3">
        <v>0</v>
      </c>
      <c r="I23" s="4">
        <v>0</v>
      </c>
      <c r="J23" s="3">
        <v>0</v>
      </c>
      <c r="K23" s="4">
        <v>0</v>
      </c>
      <c r="L23" s="3">
        <v>0</v>
      </c>
      <c r="M23" s="4">
        <v>0</v>
      </c>
      <c r="N23" s="3">
        <v>0</v>
      </c>
      <c r="O23" s="4">
        <v>0</v>
      </c>
      <c r="P23" s="3">
        <v>0</v>
      </c>
      <c r="Q23" s="4">
        <v>0</v>
      </c>
      <c r="R23" s="7">
        <f t="shared" si="0"/>
        <v>2023.308315</v>
      </c>
      <c r="S23" s="7">
        <f t="shared" si="1"/>
        <v>0</v>
      </c>
      <c r="T23" s="7">
        <f t="shared" si="2"/>
        <v>0</v>
      </c>
      <c r="U23" s="7">
        <f t="shared" si="3"/>
        <v>0</v>
      </c>
      <c r="V23" s="7">
        <f t="shared" si="4"/>
        <v>0</v>
      </c>
      <c r="W23" s="7">
        <f t="shared" si="5"/>
        <v>0</v>
      </c>
      <c r="X23" s="3">
        <f t="shared" si="6"/>
        <v>2023.308315</v>
      </c>
      <c r="Y23" s="4">
        <f t="shared" si="7"/>
        <v>3.5000000000000001E-3</v>
      </c>
      <c r="Z23" s="4">
        <f t="shared" si="8"/>
        <v>1.3811326610268108E-5</v>
      </c>
      <c r="AA23" s="8">
        <f t="shared" si="9"/>
        <v>1.9730466586097298E-2</v>
      </c>
      <c r="AB23">
        <v>1</v>
      </c>
      <c r="AC23" s="7">
        <f t="shared" si="10"/>
        <v>1962.470472</v>
      </c>
      <c r="AD23" s="7">
        <f t="shared" si="11"/>
        <v>7.7440916147997179</v>
      </c>
      <c r="AE23" s="7">
        <f t="shared" si="12"/>
        <v>7.9841634204960652</v>
      </c>
      <c r="AF23" s="4">
        <f t="shared" si="13"/>
        <v>2.7207367367308647E-5</v>
      </c>
    </row>
    <row r="24" spans="1:32" x14ac:dyDescent="0.25">
      <c r="A24">
        <v>664</v>
      </c>
      <c r="B24" s="7">
        <v>712196.16</v>
      </c>
      <c r="C24">
        <v>69</v>
      </c>
      <c r="D24" t="s">
        <v>19</v>
      </c>
      <c r="E24" s="4">
        <v>0</v>
      </c>
      <c r="F24" s="3">
        <v>0</v>
      </c>
      <c r="G24" s="3">
        <v>500</v>
      </c>
      <c r="H24" s="3">
        <v>500000</v>
      </c>
      <c r="I24" s="4">
        <v>3.5000000000000001E-3</v>
      </c>
      <c r="J24" s="3">
        <v>1000000</v>
      </c>
      <c r="K24" s="4">
        <v>3.5000000000000001E-3</v>
      </c>
      <c r="L24" s="3">
        <v>2000000</v>
      </c>
      <c r="M24" s="4">
        <v>2.5000000000000001E-3</v>
      </c>
      <c r="N24" s="3">
        <v>4000000</v>
      </c>
      <c r="O24" s="4">
        <v>2.5000000000000001E-3</v>
      </c>
      <c r="P24" s="3">
        <v>8000000</v>
      </c>
      <c r="Q24" s="4">
        <v>2.5000000000000001E-3</v>
      </c>
      <c r="R24" s="7">
        <f t="shared" si="0"/>
        <v>0</v>
      </c>
      <c r="S24" s="7">
        <f t="shared" si="1"/>
        <v>1750</v>
      </c>
      <c r="T24" s="7">
        <f t="shared" si="2"/>
        <v>742.6865600000001</v>
      </c>
      <c r="U24" s="7">
        <f t="shared" si="3"/>
        <v>0</v>
      </c>
      <c r="V24" s="7">
        <f t="shared" si="4"/>
        <v>0</v>
      </c>
      <c r="W24" s="7">
        <f t="shared" si="5"/>
        <v>0</v>
      </c>
      <c r="X24" s="3">
        <f t="shared" si="6"/>
        <v>2492.6865600000001</v>
      </c>
      <c r="Y24" s="4">
        <f t="shared" si="7"/>
        <v>3.5000000000000001E-3</v>
      </c>
      <c r="Z24" s="4">
        <f t="shared" si="8"/>
        <v>1.7015354487477443E-5</v>
      </c>
      <c r="AA24" s="8">
        <f t="shared" si="9"/>
        <v>0.33544555989598385</v>
      </c>
      <c r="AB24">
        <v>1</v>
      </c>
      <c r="AC24" s="7">
        <f t="shared" si="10"/>
        <v>3239.7569279999998</v>
      </c>
      <c r="AD24" s="7">
        <f t="shared" si="11"/>
        <v>15.75017502376598</v>
      </c>
      <c r="AE24" s="7">
        <f t="shared" si="12"/>
        <v>12.118270127020203</v>
      </c>
      <c r="AF24" s="4">
        <f t="shared" si="13"/>
        <v>3.9130294034141076E-5</v>
      </c>
    </row>
    <row r="25" spans="1:32" x14ac:dyDescent="0.25">
      <c r="A25">
        <v>616</v>
      </c>
      <c r="B25" s="7">
        <v>609946.59</v>
      </c>
      <c r="C25">
        <v>14</v>
      </c>
      <c r="D25" t="s">
        <v>14</v>
      </c>
      <c r="E25" s="4">
        <v>4.0000000000000001E-3</v>
      </c>
      <c r="F25" s="3">
        <v>0</v>
      </c>
      <c r="G25" s="3">
        <v>0</v>
      </c>
      <c r="H25" s="3">
        <v>0</v>
      </c>
      <c r="I25" s="4">
        <v>0</v>
      </c>
      <c r="J25" s="3">
        <v>0</v>
      </c>
      <c r="K25" s="4">
        <v>0</v>
      </c>
      <c r="L25" s="3">
        <v>0</v>
      </c>
      <c r="M25" s="4">
        <v>0</v>
      </c>
      <c r="N25" s="3">
        <v>0</v>
      </c>
      <c r="O25" s="4">
        <v>0</v>
      </c>
      <c r="P25" s="3">
        <v>0</v>
      </c>
      <c r="Q25" s="4">
        <v>0</v>
      </c>
      <c r="R25" s="7">
        <f t="shared" si="0"/>
        <v>2439.7863600000001</v>
      </c>
      <c r="S25" s="7">
        <f t="shared" si="1"/>
        <v>0</v>
      </c>
      <c r="T25" s="7">
        <f t="shared" si="2"/>
        <v>0</v>
      </c>
      <c r="U25" s="7">
        <f t="shared" si="3"/>
        <v>0</v>
      </c>
      <c r="V25" s="7">
        <f t="shared" si="4"/>
        <v>0</v>
      </c>
      <c r="W25" s="7">
        <f t="shared" si="5"/>
        <v>0</v>
      </c>
      <c r="X25" s="3">
        <f t="shared" si="6"/>
        <v>2439.7863600000001</v>
      </c>
      <c r="Y25" s="4">
        <f t="shared" si="7"/>
        <v>4.0000000000000001E-3</v>
      </c>
      <c r="Z25" s="4">
        <f t="shared" si="8"/>
        <v>1.6654251864346816E-5</v>
      </c>
      <c r="AA25" s="8">
        <f t="shared" si="9"/>
        <v>5.8289881525213853E-2</v>
      </c>
      <c r="AB25">
        <v>1</v>
      </c>
      <c r="AC25" s="7">
        <f t="shared" si="10"/>
        <v>1987.9572720000001</v>
      </c>
      <c r="AD25" s="7">
        <f t="shared" si="11"/>
        <v>8.2769852758619518</v>
      </c>
      <c r="AE25" s="7">
        <f t="shared" si="12"/>
        <v>10.158204133659483</v>
      </c>
      <c r="AF25" s="4">
        <f t="shared" si="13"/>
        <v>3.0224268340481146E-5</v>
      </c>
    </row>
    <row r="26" spans="1:32" x14ac:dyDescent="0.25">
      <c r="A26">
        <v>628</v>
      </c>
      <c r="B26" s="7">
        <v>638629.02</v>
      </c>
      <c r="C26">
        <v>16</v>
      </c>
      <c r="D26" t="s">
        <v>14</v>
      </c>
      <c r="E26" s="4">
        <v>4.0000000000000001E-3</v>
      </c>
      <c r="F26" s="3">
        <v>0</v>
      </c>
      <c r="G26" s="3">
        <v>0</v>
      </c>
      <c r="H26" s="3">
        <v>0</v>
      </c>
      <c r="I26" s="4">
        <v>0</v>
      </c>
      <c r="J26" s="3">
        <v>0</v>
      </c>
      <c r="K26" s="4">
        <v>0</v>
      </c>
      <c r="L26" s="3">
        <v>0</v>
      </c>
      <c r="M26" s="4">
        <v>0</v>
      </c>
      <c r="N26" s="3">
        <v>0</v>
      </c>
      <c r="O26" s="4">
        <v>0</v>
      </c>
      <c r="P26" s="3">
        <v>0</v>
      </c>
      <c r="Q26" s="4">
        <v>0</v>
      </c>
      <c r="R26" s="7">
        <f t="shared" si="0"/>
        <v>2554.5160800000003</v>
      </c>
      <c r="S26" s="7">
        <f t="shared" si="1"/>
        <v>0</v>
      </c>
      <c r="T26" s="7">
        <f t="shared" si="2"/>
        <v>0</v>
      </c>
      <c r="U26" s="7">
        <f t="shared" si="3"/>
        <v>0</v>
      </c>
      <c r="V26" s="7">
        <f t="shared" si="4"/>
        <v>0</v>
      </c>
      <c r="W26" s="7">
        <f t="shared" si="5"/>
        <v>0</v>
      </c>
      <c r="X26" s="3">
        <f t="shared" si="6"/>
        <v>2554.5160800000003</v>
      </c>
      <c r="Y26" s="4">
        <f t="shared" si="7"/>
        <v>4.0000000000000001E-3</v>
      </c>
      <c r="Z26" s="4">
        <f t="shared" si="8"/>
        <v>1.7437409637720872E-5</v>
      </c>
      <c r="AA26" s="8">
        <f t="shared" si="9"/>
        <v>6.974963855088348E-2</v>
      </c>
      <c r="AB26">
        <v>1</v>
      </c>
      <c r="AC26" s="7">
        <f t="shared" si="10"/>
        <v>2010.9032160000002</v>
      </c>
      <c r="AD26" s="7">
        <f t="shared" si="11"/>
        <v>8.7662357798005743</v>
      </c>
      <c r="AE26" s="7">
        <f t="shared" si="12"/>
        <v>11.136035828276237</v>
      </c>
      <c r="AF26" s="4">
        <f t="shared" si="13"/>
        <v>3.1164057668530014E-5</v>
      </c>
    </row>
    <row r="27" spans="1:32" x14ac:dyDescent="0.25">
      <c r="A27">
        <v>681</v>
      </c>
      <c r="B27" s="7">
        <v>753449.91</v>
      </c>
      <c r="C27">
        <v>23</v>
      </c>
      <c r="D27" t="s">
        <v>14</v>
      </c>
      <c r="E27" s="4">
        <v>4.0000000000000001E-3</v>
      </c>
      <c r="F27" s="3">
        <v>0</v>
      </c>
      <c r="G27" s="3">
        <v>0</v>
      </c>
      <c r="H27" s="3">
        <v>0</v>
      </c>
      <c r="I27" s="4">
        <v>0</v>
      </c>
      <c r="J27" s="3">
        <v>0</v>
      </c>
      <c r="K27" s="4">
        <v>0</v>
      </c>
      <c r="L27" s="3">
        <v>0</v>
      </c>
      <c r="M27" s="4">
        <v>0</v>
      </c>
      <c r="N27" s="3">
        <v>0</v>
      </c>
      <c r="O27" s="4">
        <v>0</v>
      </c>
      <c r="P27" s="3">
        <v>0</v>
      </c>
      <c r="Q27" s="4">
        <v>0</v>
      </c>
      <c r="R27" s="7">
        <f t="shared" si="0"/>
        <v>3013.7996400000002</v>
      </c>
      <c r="S27" s="7">
        <f t="shared" si="1"/>
        <v>0</v>
      </c>
      <c r="T27" s="7">
        <f t="shared" si="2"/>
        <v>0</v>
      </c>
      <c r="U27" s="7">
        <f t="shared" si="3"/>
        <v>0</v>
      </c>
      <c r="V27" s="7">
        <f t="shared" si="4"/>
        <v>0</v>
      </c>
      <c r="W27" s="7">
        <f t="shared" si="5"/>
        <v>0</v>
      </c>
      <c r="X27" s="3">
        <f t="shared" si="6"/>
        <v>3013.7996400000002</v>
      </c>
      <c r="Y27" s="4">
        <f t="shared" si="7"/>
        <v>4.0000000000000001E-3</v>
      </c>
      <c r="Z27" s="4">
        <f t="shared" si="8"/>
        <v>2.0572530077280117E-5</v>
      </c>
      <c r="AA27" s="8">
        <f t="shared" si="9"/>
        <v>0.11829204794436066</v>
      </c>
      <c r="AB27">
        <v>1</v>
      </c>
      <c r="AC27" s="7">
        <f t="shared" si="10"/>
        <v>2102.7599279999999</v>
      </c>
      <c r="AD27" s="7">
        <f t="shared" si="11"/>
        <v>10.814772966019842</v>
      </c>
      <c r="AE27" s="7">
        <f t="shared" si="12"/>
        <v>15.500370935198996</v>
      </c>
      <c r="AF27" s="4">
        <f t="shared" si="13"/>
        <v>3.492620219600111E-5</v>
      </c>
    </row>
    <row r="28" spans="1:32" x14ac:dyDescent="0.25">
      <c r="A28">
        <v>686</v>
      </c>
      <c r="B28" s="7">
        <v>762473.28</v>
      </c>
      <c r="C28">
        <v>10</v>
      </c>
      <c r="D28" t="s">
        <v>14</v>
      </c>
      <c r="E28" s="4">
        <v>4.0000000000000001E-3</v>
      </c>
      <c r="F28" s="3">
        <v>0</v>
      </c>
      <c r="G28" s="3">
        <v>0</v>
      </c>
      <c r="H28" s="3">
        <v>0</v>
      </c>
      <c r="I28" s="4">
        <v>0</v>
      </c>
      <c r="J28" s="3">
        <v>0</v>
      </c>
      <c r="K28" s="4">
        <v>0</v>
      </c>
      <c r="L28" s="3">
        <v>0</v>
      </c>
      <c r="M28" s="4">
        <v>0</v>
      </c>
      <c r="N28" s="3">
        <v>0</v>
      </c>
      <c r="O28" s="4">
        <v>0</v>
      </c>
      <c r="P28" s="3">
        <v>0</v>
      </c>
      <c r="Q28" s="4">
        <v>0</v>
      </c>
      <c r="R28" s="7">
        <f t="shared" si="0"/>
        <v>3049.8931200000002</v>
      </c>
      <c r="S28" s="7">
        <f t="shared" si="1"/>
        <v>0</v>
      </c>
      <c r="T28" s="7">
        <f t="shared" si="2"/>
        <v>0</v>
      </c>
      <c r="U28" s="7">
        <f t="shared" si="3"/>
        <v>0</v>
      </c>
      <c r="V28" s="7">
        <f t="shared" si="4"/>
        <v>0</v>
      </c>
      <c r="W28" s="7">
        <f t="shared" si="5"/>
        <v>0</v>
      </c>
      <c r="X28" s="3">
        <f t="shared" si="6"/>
        <v>3049.8931200000002</v>
      </c>
      <c r="Y28" s="4">
        <f t="shared" si="7"/>
        <v>4.0000000000000001E-3</v>
      </c>
      <c r="Z28" s="4">
        <f t="shared" si="8"/>
        <v>2.0818908168590029E-5</v>
      </c>
      <c r="AA28" s="8">
        <f t="shared" si="9"/>
        <v>5.204727042147507E-2</v>
      </c>
      <c r="AB28">
        <v>1</v>
      </c>
      <c r="AC28" s="7">
        <f t="shared" si="10"/>
        <v>2109.9786240000003</v>
      </c>
      <c r="AD28" s="7">
        <f t="shared" si="11"/>
        <v>10.981862802685988</v>
      </c>
      <c r="AE28" s="7">
        <f t="shared" si="12"/>
        <v>15.873861197323633</v>
      </c>
      <c r="AF28" s="4">
        <f t="shared" si="13"/>
        <v>3.5221855905572999E-5</v>
      </c>
    </row>
    <row r="29" spans="1:32" x14ac:dyDescent="0.25">
      <c r="A29">
        <v>715</v>
      </c>
      <c r="B29" s="7">
        <v>827052.99</v>
      </c>
      <c r="C29">
        <v>22</v>
      </c>
      <c r="D29" t="s">
        <v>17</v>
      </c>
      <c r="E29" s="4">
        <v>0</v>
      </c>
      <c r="F29" s="3">
        <v>0</v>
      </c>
      <c r="G29" s="3">
        <v>0</v>
      </c>
      <c r="H29" s="3">
        <v>1000000</v>
      </c>
      <c r="I29" s="4">
        <v>4.0000000000000001E-3</v>
      </c>
      <c r="J29" s="3">
        <v>2000000</v>
      </c>
      <c r="K29" s="4">
        <v>3.0000000000000001E-3</v>
      </c>
      <c r="L29" s="3">
        <v>5000000</v>
      </c>
      <c r="M29" s="4">
        <v>2.5000000000000001E-3</v>
      </c>
      <c r="N29" s="3">
        <v>30000000</v>
      </c>
      <c r="O29" s="4">
        <v>2.5000000000000001E-3</v>
      </c>
      <c r="P29" s="3">
        <v>40000000</v>
      </c>
      <c r="Q29" s="4">
        <v>2.5000000000000001E-3</v>
      </c>
      <c r="R29" s="7">
        <f t="shared" si="0"/>
        <v>0</v>
      </c>
      <c r="S29" s="7">
        <f t="shared" si="1"/>
        <v>3308.2119600000001</v>
      </c>
      <c r="T29" s="7">
        <f t="shared" si="2"/>
        <v>0</v>
      </c>
      <c r="U29" s="7">
        <f t="shared" si="3"/>
        <v>0</v>
      </c>
      <c r="V29" s="7">
        <f t="shared" si="4"/>
        <v>0</v>
      </c>
      <c r="W29" s="7">
        <f t="shared" si="5"/>
        <v>0</v>
      </c>
      <c r="X29" s="3">
        <f t="shared" si="6"/>
        <v>3308.2119600000001</v>
      </c>
      <c r="Y29" s="4">
        <f t="shared" si="7"/>
        <v>4.0000000000000001E-3</v>
      </c>
      <c r="Z29" s="4">
        <f t="shared" si="8"/>
        <v>2.2582221175498511E-5</v>
      </c>
      <c r="AA29" s="8">
        <f t="shared" si="9"/>
        <v>0.12420221646524181</v>
      </c>
      <c r="AB29">
        <v>1</v>
      </c>
      <c r="AC29" s="7">
        <f t="shared" si="10"/>
        <v>2161.6423919999997</v>
      </c>
      <c r="AD29" s="7">
        <f t="shared" si="11"/>
        <v>12.203671649619412</v>
      </c>
      <c r="AE29" s="7">
        <f t="shared" si="12"/>
        <v>18.676693544037359</v>
      </c>
      <c r="AF29" s="4">
        <f t="shared" si="13"/>
        <v>3.7337831513863181E-5</v>
      </c>
    </row>
    <row r="30" spans="1:32" x14ac:dyDescent="0.25">
      <c r="A30">
        <v>726</v>
      </c>
      <c r="B30" s="7">
        <v>851526.1</v>
      </c>
      <c r="C30">
        <v>20</v>
      </c>
      <c r="D30" t="s">
        <v>14</v>
      </c>
      <c r="E30" s="4">
        <v>4.0000000000000001E-3</v>
      </c>
      <c r="F30" s="3">
        <v>0</v>
      </c>
      <c r="G30" s="3">
        <v>0</v>
      </c>
      <c r="H30" s="3">
        <v>0</v>
      </c>
      <c r="I30" s="4">
        <v>0</v>
      </c>
      <c r="J30" s="3">
        <v>0</v>
      </c>
      <c r="K30" s="4">
        <v>0</v>
      </c>
      <c r="L30" s="3">
        <v>0</v>
      </c>
      <c r="M30" s="4">
        <v>0</v>
      </c>
      <c r="N30" s="3">
        <v>0</v>
      </c>
      <c r="O30" s="4">
        <v>0</v>
      </c>
      <c r="P30" s="3">
        <v>0</v>
      </c>
      <c r="Q30" s="4">
        <v>0</v>
      </c>
      <c r="R30" s="7">
        <f t="shared" si="0"/>
        <v>3406.1044000000002</v>
      </c>
      <c r="S30" s="7">
        <f t="shared" si="1"/>
        <v>0</v>
      </c>
      <c r="T30" s="7">
        <f t="shared" si="2"/>
        <v>0</v>
      </c>
      <c r="U30" s="7">
        <f t="shared" si="3"/>
        <v>0</v>
      </c>
      <c r="V30" s="7">
        <f t="shared" si="4"/>
        <v>0</v>
      </c>
      <c r="W30" s="7">
        <f t="shared" si="5"/>
        <v>0</v>
      </c>
      <c r="X30" s="3">
        <f t="shared" si="6"/>
        <v>3406.1044000000002</v>
      </c>
      <c r="Y30" s="4">
        <f t="shared" si="7"/>
        <v>4.0000000000000001E-3</v>
      </c>
      <c r="Z30" s="4">
        <f t="shared" si="8"/>
        <v>2.3250445811107779E-5</v>
      </c>
      <c r="AA30" s="8">
        <f t="shared" si="9"/>
        <v>0.11625222905553889</v>
      </c>
      <c r="AB30">
        <v>1</v>
      </c>
      <c r="AC30" s="7">
        <f t="shared" si="10"/>
        <v>2181.2208799999999</v>
      </c>
      <c r="AD30" s="7">
        <f t="shared" si="11"/>
        <v>12.678589468124205</v>
      </c>
      <c r="AE30" s="7">
        <f t="shared" si="12"/>
        <v>19.798361444793944</v>
      </c>
      <c r="AF30" s="4">
        <f t="shared" si="13"/>
        <v>3.8139701076594309E-5</v>
      </c>
    </row>
    <row r="31" spans="1:32" x14ac:dyDescent="0.25">
      <c r="A31">
        <v>601</v>
      </c>
      <c r="B31" s="7">
        <v>569598.4</v>
      </c>
      <c r="C31">
        <v>14</v>
      </c>
      <c r="D31" t="s">
        <v>17</v>
      </c>
      <c r="E31" s="4">
        <v>0</v>
      </c>
      <c r="F31" s="3">
        <v>0</v>
      </c>
      <c r="G31" s="3">
        <v>0</v>
      </c>
      <c r="H31" s="3">
        <v>999999</v>
      </c>
      <c r="I31" s="4">
        <v>4.1999999999999997E-3</v>
      </c>
      <c r="J31" s="3">
        <v>2499999</v>
      </c>
      <c r="K31" s="4">
        <v>3.0000000000000001E-3</v>
      </c>
      <c r="L31" s="3">
        <v>3999996</v>
      </c>
      <c r="M31" s="4">
        <v>2.5000000000000001E-3</v>
      </c>
      <c r="N31" s="3">
        <v>7999992</v>
      </c>
      <c r="O31" s="4">
        <v>2.5000000000000001E-3</v>
      </c>
      <c r="P31" s="3">
        <v>15999984</v>
      </c>
      <c r="Q31" s="4">
        <v>2.5000000000000001E-3</v>
      </c>
      <c r="R31" s="7">
        <f t="shared" si="0"/>
        <v>0</v>
      </c>
      <c r="S31" s="7">
        <f t="shared" si="1"/>
        <v>2392.3132799999998</v>
      </c>
      <c r="T31" s="7">
        <f t="shared" si="2"/>
        <v>0</v>
      </c>
      <c r="U31" s="7">
        <f t="shared" si="3"/>
        <v>0</v>
      </c>
      <c r="V31" s="7">
        <f t="shared" si="4"/>
        <v>0</v>
      </c>
      <c r="W31" s="7">
        <f t="shared" si="5"/>
        <v>0</v>
      </c>
      <c r="X31" s="3">
        <f t="shared" si="6"/>
        <v>2392.3132799999998</v>
      </c>
      <c r="Y31" s="4">
        <f t="shared" si="7"/>
        <v>4.1999999999999997E-3</v>
      </c>
      <c r="Z31" s="4">
        <f t="shared" si="8"/>
        <v>1.6330195363311094E-5</v>
      </c>
      <c r="AA31" s="8">
        <f t="shared" si="9"/>
        <v>5.443398454437031E-2</v>
      </c>
      <c r="AB31">
        <v>1</v>
      </c>
      <c r="AC31" s="7">
        <f t="shared" si="10"/>
        <v>1955.6787200000001</v>
      </c>
      <c r="AD31" s="7">
        <f t="shared" si="11"/>
        <v>7.6039560870167087</v>
      </c>
      <c r="AE31" s="7">
        <f t="shared" si="12"/>
        <v>9.3016531506294164</v>
      </c>
      <c r="AF31" s="4">
        <f t="shared" si="13"/>
        <v>2.9679874869111511E-5</v>
      </c>
    </row>
    <row r="32" spans="1:32" x14ac:dyDescent="0.25">
      <c r="A32">
        <v>667</v>
      </c>
      <c r="B32" s="7">
        <v>725359.21</v>
      </c>
      <c r="C32">
        <v>29</v>
      </c>
      <c r="D32" t="s">
        <v>14</v>
      </c>
      <c r="E32" s="4">
        <v>4.1999999999999997E-3</v>
      </c>
      <c r="F32" s="3">
        <v>0</v>
      </c>
      <c r="G32" s="3">
        <v>0</v>
      </c>
      <c r="H32" s="3">
        <v>0</v>
      </c>
      <c r="I32" s="4">
        <v>0</v>
      </c>
      <c r="J32" s="3">
        <v>0</v>
      </c>
      <c r="K32" s="4">
        <v>0</v>
      </c>
      <c r="L32" s="3">
        <v>0</v>
      </c>
      <c r="M32" s="4">
        <v>0</v>
      </c>
      <c r="N32" s="3">
        <v>0</v>
      </c>
      <c r="O32" s="4">
        <v>0</v>
      </c>
      <c r="P32" s="3">
        <v>0</v>
      </c>
      <c r="Q32" s="4">
        <v>0</v>
      </c>
      <c r="R32" s="7">
        <f t="shared" si="0"/>
        <v>3046.5086819999997</v>
      </c>
      <c r="S32" s="7">
        <f t="shared" si="1"/>
        <v>0</v>
      </c>
      <c r="T32" s="7">
        <f t="shared" si="2"/>
        <v>0</v>
      </c>
      <c r="U32" s="7">
        <f t="shared" si="3"/>
        <v>0</v>
      </c>
      <c r="V32" s="7">
        <f t="shared" si="4"/>
        <v>0</v>
      </c>
      <c r="W32" s="7">
        <f t="shared" si="5"/>
        <v>0</v>
      </c>
      <c r="X32" s="3">
        <f t="shared" si="6"/>
        <v>3046.5086819999997</v>
      </c>
      <c r="Y32" s="4">
        <f t="shared" si="7"/>
        <v>4.1999999999999997E-3</v>
      </c>
      <c r="Z32" s="4">
        <f t="shared" si="8"/>
        <v>2.0795805620024555E-5</v>
      </c>
      <c r="AA32" s="8">
        <f t="shared" si="9"/>
        <v>0.14359008642397908</v>
      </c>
      <c r="AB32">
        <v>1</v>
      </c>
      <c r="AC32" s="7">
        <f t="shared" si="10"/>
        <v>2080.2873680000002</v>
      </c>
      <c r="AD32" s="7">
        <f t="shared" si="11"/>
        <v>10.300298033028691</v>
      </c>
      <c r="AE32" s="7">
        <f t="shared" si="12"/>
        <v>15.084429135854572</v>
      </c>
      <c r="AF32" s="4">
        <f t="shared" si="13"/>
        <v>3.4996077555675154E-5</v>
      </c>
    </row>
    <row r="33" spans="1:32" x14ac:dyDescent="0.25">
      <c r="A33">
        <v>624</v>
      </c>
      <c r="B33" s="7">
        <v>629487.17000000004</v>
      </c>
      <c r="C33">
        <v>3</v>
      </c>
      <c r="D33" t="s">
        <v>14</v>
      </c>
      <c r="E33" s="4">
        <v>4.4999999999999997E-3</v>
      </c>
      <c r="F33" s="3">
        <v>0</v>
      </c>
      <c r="G33" s="3">
        <v>0</v>
      </c>
      <c r="H33" s="3">
        <v>0</v>
      </c>
      <c r="I33" s="4">
        <v>0</v>
      </c>
      <c r="J33" s="3">
        <v>0</v>
      </c>
      <c r="K33" s="4">
        <v>0</v>
      </c>
      <c r="L33" s="3">
        <v>0</v>
      </c>
      <c r="M33" s="4">
        <v>0</v>
      </c>
      <c r="N33" s="3">
        <v>0</v>
      </c>
      <c r="O33" s="4">
        <v>0</v>
      </c>
      <c r="P33" s="3">
        <v>0</v>
      </c>
      <c r="Q33" s="4">
        <v>0</v>
      </c>
      <c r="R33" s="7">
        <f t="shared" si="0"/>
        <v>2832.6922650000001</v>
      </c>
      <c r="S33" s="7">
        <f t="shared" si="1"/>
        <v>0</v>
      </c>
      <c r="T33" s="7">
        <f t="shared" si="2"/>
        <v>0</v>
      </c>
      <c r="U33" s="7">
        <f t="shared" si="3"/>
        <v>0</v>
      </c>
      <c r="V33" s="7">
        <f t="shared" si="4"/>
        <v>0</v>
      </c>
      <c r="W33" s="7">
        <f t="shared" si="5"/>
        <v>0</v>
      </c>
      <c r="X33" s="3">
        <f t="shared" si="6"/>
        <v>2832.6922650000001</v>
      </c>
      <c r="Y33" s="4">
        <f t="shared" si="7"/>
        <v>4.4999999999999997E-3</v>
      </c>
      <c r="Z33" s="4">
        <f t="shared" si="8"/>
        <v>1.9336271080512579E-5</v>
      </c>
      <c r="AA33" s="8">
        <f t="shared" si="9"/>
        <v>1.2890847387008388E-2</v>
      </c>
      <c r="AB33">
        <v>1</v>
      </c>
      <c r="AC33" s="7">
        <f t="shared" si="10"/>
        <v>2003.5897360000001</v>
      </c>
      <c r="AD33" s="7">
        <f t="shared" si="11"/>
        <v>8.6093231709841422</v>
      </c>
      <c r="AE33" s="7">
        <f t="shared" si="12"/>
        <v>12.171934560824708</v>
      </c>
      <c r="AF33" s="4">
        <f t="shared" si="13"/>
        <v>3.3012996486979787E-5</v>
      </c>
    </row>
    <row r="34" spans="1:32" x14ac:dyDescent="0.25">
      <c r="A34">
        <v>706</v>
      </c>
      <c r="B34" s="7">
        <v>802912.45</v>
      </c>
      <c r="C34">
        <v>15</v>
      </c>
      <c r="D34" t="s">
        <v>14</v>
      </c>
      <c r="E34" s="4">
        <v>4.4999999999999997E-3</v>
      </c>
      <c r="F34" s="3">
        <v>0</v>
      </c>
      <c r="G34" s="3">
        <v>0</v>
      </c>
      <c r="H34" s="3">
        <v>0</v>
      </c>
      <c r="I34" s="4">
        <v>0</v>
      </c>
      <c r="J34" s="3">
        <v>0</v>
      </c>
      <c r="K34" s="4">
        <v>0</v>
      </c>
      <c r="L34" s="3">
        <v>0</v>
      </c>
      <c r="M34" s="4">
        <v>0</v>
      </c>
      <c r="N34" s="3">
        <v>0</v>
      </c>
      <c r="O34" s="4">
        <v>0</v>
      </c>
      <c r="P34" s="3">
        <v>0</v>
      </c>
      <c r="Q34" s="4">
        <v>0</v>
      </c>
      <c r="R34" s="7">
        <f t="shared" si="0"/>
        <v>3613.1060249999996</v>
      </c>
      <c r="S34" s="7">
        <f t="shared" si="1"/>
        <v>0</v>
      </c>
      <c r="T34" s="7">
        <f t="shared" si="2"/>
        <v>0</v>
      </c>
      <c r="U34" s="7">
        <f t="shared" si="3"/>
        <v>0</v>
      </c>
      <c r="V34" s="7">
        <f t="shared" si="4"/>
        <v>0</v>
      </c>
      <c r="W34" s="7">
        <f t="shared" si="5"/>
        <v>0</v>
      </c>
      <c r="X34" s="3">
        <f t="shared" si="6"/>
        <v>3613.1060249999996</v>
      </c>
      <c r="Y34" s="4">
        <f t="shared" si="7"/>
        <v>4.4999999999999997E-3</v>
      </c>
      <c r="Z34" s="4">
        <f t="shared" si="8"/>
        <v>2.4663461825788285E-5</v>
      </c>
      <c r="AA34" s="8">
        <f t="shared" si="9"/>
        <v>8.2211539419294294E-2</v>
      </c>
      <c r="AB34">
        <v>1</v>
      </c>
      <c r="AC34" s="7">
        <f t="shared" si="10"/>
        <v>2142.32996</v>
      </c>
      <c r="AD34" s="7">
        <f t="shared" si="11"/>
        <v>11.741616263711677</v>
      </c>
      <c r="AE34" s="7">
        <f t="shared" si="12"/>
        <v>19.802600560025144</v>
      </c>
      <c r="AF34" s="4">
        <f t="shared" si="13"/>
        <v>3.9287243364748951E-5</v>
      </c>
    </row>
    <row r="35" spans="1:32" x14ac:dyDescent="0.25">
      <c r="A35">
        <v>738</v>
      </c>
      <c r="B35" s="7">
        <v>882312.8</v>
      </c>
      <c r="C35">
        <v>30</v>
      </c>
      <c r="D35" t="s">
        <v>14</v>
      </c>
      <c r="E35" s="4">
        <v>4.4999999999999997E-3</v>
      </c>
      <c r="F35" s="3">
        <v>0</v>
      </c>
      <c r="G35" s="3">
        <v>0</v>
      </c>
      <c r="H35" s="3">
        <v>0</v>
      </c>
      <c r="I35" s="4">
        <v>0</v>
      </c>
      <c r="J35" s="3">
        <v>0</v>
      </c>
      <c r="K35" s="4">
        <v>0</v>
      </c>
      <c r="L35" s="3">
        <v>0</v>
      </c>
      <c r="M35" s="4">
        <v>0</v>
      </c>
      <c r="N35" s="3">
        <v>0</v>
      </c>
      <c r="O35" s="4">
        <v>0</v>
      </c>
      <c r="P35" s="3">
        <v>0</v>
      </c>
      <c r="Q35" s="4">
        <v>0</v>
      </c>
      <c r="R35" s="7">
        <f t="shared" si="0"/>
        <v>3970.4076</v>
      </c>
      <c r="S35" s="7">
        <f t="shared" si="1"/>
        <v>0</v>
      </c>
      <c r="T35" s="7">
        <f t="shared" si="2"/>
        <v>0</v>
      </c>
      <c r="U35" s="7">
        <f t="shared" si="3"/>
        <v>0</v>
      </c>
      <c r="V35" s="7">
        <f t="shared" si="4"/>
        <v>0</v>
      </c>
      <c r="W35" s="7">
        <f t="shared" si="5"/>
        <v>0</v>
      </c>
      <c r="X35" s="3">
        <f t="shared" si="6"/>
        <v>3970.4076</v>
      </c>
      <c r="Y35" s="4">
        <f t="shared" si="7"/>
        <v>4.4999999999999997E-3</v>
      </c>
      <c r="Z35" s="4">
        <f t="shared" si="8"/>
        <v>2.7102441942710413E-5</v>
      </c>
      <c r="AA35" s="8">
        <f t="shared" si="9"/>
        <v>0.18068294628473611</v>
      </c>
      <c r="AB35">
        <v>1</v>
      </c>
      <c r="AC35" s="7">
        <f t="shared" si="10"/>
        <v>2205.8502400000002</v>
      </c>
      <c r="AD35" s="7">
        <f t="shared" si="11"/>
        <v>13.285317347536409</v>
      </c>
      <c r="AE35" s="7">
        <f t="shared" si="12"/>
        <v>23.912831437310267</v>
      </c>
      <c r="AF35" s="4">
        <f t="shared" si="13"/>
        <v>4.2159819946901684E-5</v>
      </c>
    </row>
    <row r="36" spans="1:32" x14ac:dyDescent="0.25">
      <c r="A36">
        <v>672</v>
      </c>
      <c r="B36" s="7">
        <v>739097.68</v>
      </c>
      <c r="C36">
        <v>7</v>
      </c>
      <c r="D36" t="s">
        <v>17</v>
      </c>
      <c r="E36" s="4">
        <v>0</v>
      </c>
      <c r="F36" s="3">
        <v>0</v>
      </c>
      <c r="G36" s="3">
        <v>0</v>
      </c>
      <c r="H36" s="3">
        <v>500000</v>
      </c>
      <c r="I36" s="4">
        <v>5.0000000000000001E-3</v>
      </c>
      <c r="J36" s="3">
        <v>1000000</v>
      </c>
      <c r="K36" s="4">
        <v>4.0000000000000001E-3</v>
      </c>
      <c r="L36" s="3">
        <v>10000000</v>
      </c>
      <c r="M36" s="4">
        <v>2.5000000000000001E-3</v>
      </c>
      <c r="N36" s="3">
        <v>40000000</v>
      </c>
      <c r="O36" s="4">
        <v>2.5000000000000001E-3</v>
      </c>
      <c r="P36" s="3">
        <v>60000000</v>
      </c>
      <c r="Q36" s="4">
        <v>2.5000000000000001E-3</v>
      </c>
      <c r="R36" s="7">
        <f t="shared" si="0"/>
        <v>0</v>
      </c>
      <c r="S36" s="7">
        <f t="shared" si="1"/>
        <v>2500</v>
      </c>
      <c r="T36" s="7">
        <f t="shared" si="2"/>
        <v>956.39072000000021</v>
      </c>
      <c r="U36" s="7">
        <f t="shared" si="3"/>
        <v>0</v>
      </c>
      <c r="V36" s="7">
        <f t="shared" si="4"/>
        <v>0</v>
      </c>
      <c r="W36" s="7">
        <f t="shared" si="5"/>
        <v>0</v>
      </c>
      <c r="X36" s="3">
        <f t="shared" si="6"/>
        <v>3456.3907200000003</v>
      </c>
      <c r="Y36" s="4">
        <f t="shared" si="7"/>
        <v>4.6765005675569165E-3</v>
      </c>
      <c r="Z36" s="4">
        <f t="shared" si="8"/>
        <v>2.3593705799909073E-5</v>
      </c>
      <c r="AA36" s="8">
        <f t="shared" si="9"/>
        <v>3.5316138256269641E-2</v>
      </c>
      <c r="AB36">
        <v>1</v>
      </c>
      <c r="AC36" s="7">
        <f t="shared" si="10"/>
        <v>2091.2781439999999</v>
      </c>
      <c r="AD36" s="7">
        <f t="shared" si="11"/>
        <v>10.550838295116996</v>
      </c>
      <c r="AE36" s="7">
        <f t="shared" si="12"/>
        <v>17.438053219315339</v>
      </c>
      <c r="AF36" s="4">
        <f t="shared" si="13"/>
        <v>3.7869001989604858E-5</v>
      </c>
    </row>
    <row r="37" spans="1:32" x14ac:dyDescent="0.25">
      <c r="A37">
        <v>639</v>
      </c>
      <c r="B37" s="7">
        <v>670965.34</v>
      </c>
      <c r="C37">
        <v>11</v>
      </c>
      <c r="D37" t="s">
        <v>19</v>
      </c>
      <c r="E37" s="4">
        <v>0</v>
      </c>
      <c r="F37" s="3">
        <v>0</v>
      </c>
      <c r="G37" s="3">
        <v>500</v>
      </c>
      <c r="H37" s="3">
        <v>500000</v>
      </c>
      <c r="I37" s="4">
        <v>5.0000000000000001E-3</v>
      </c>
      <c r="J37" s="3">
        <v>1000000</v>
      </c>
      <c r="K37" s="4">
        <v>4.0000000000000001E-3</v>
      </c>
      <c r="L37" s="3">
        <v>20000000</v>
      </c>
      <c r="M37" s="4">
        <v>3.0000000000000001E-3</v>
      </c>
      <c r="N37" s="3">
        <v>30000000</v>
      </c>
      <c r="O37" s="4">
        <v>3.0000000000000001E-3</v>
      </c>
      <c r="P37" s="3">
        <v>40000000</v>
      </c>
      <c r="Q37" s="4">
        <v>3.0000000000000001E-3</v>
      </c>
      <c r="R37" s="7">
        <f t="shared" si="0"/>
        <v>0</v>
      </c>
      <c r="S37" s="7">
        <f t="shared" si="1"/>
        <v>2500</v>
      </c>
      <c r="T37" s="7">
        <f t="shared" si="2"/>
        <v>683.86135999999988</v>
      </c>
      <c r="U37" s="7">
        <f t="shared" si="3"/>
        <v>0</v>
      </c>
      <c r="V37" s="7">
        <f t="shared" si="4"/>
        <v>0</v>
      </c>
      <c r="W37" s="7">
        <f t="shared" si="5"/>
        <v>0</v>
      </c>
      <c r="X37" s="3">
        <f t="shared" si="6"/>
        <v>3183.8613599999999</v>
      </c>
      <c r="Y37" s="4">
        <f t="shared" si="7"/>
        <v>4.7451949753470127E-3</v>
      </c>
      <c r="Z37" s="4">
        <f t="shared" si="8"/>
        <v>2.1733390209871407E-5</v>
      </c>
      <c r="AA37" s="8">
        <f t="shared" si="9"/>
        <v>5.0380920815820143E-2</v>
      </c>
      <c r="AB37">
        <v>1</v>
      </c>
      <c r="AC37" s="7">
        <f t="shared" si="10"/>
        <v>2036.7722720000002</v>
      </c>
      <c r="AD37" s="7">
        <f t="shared" si="11"/>
        <v>9.3285875050445544</v>
      </c>
      <c r="AE37" s="7">
        <f t="shared" si="12"/>
        <v>14.582351551519038</v>
      </c>
      <c r="AF37" s="4">
        <f t="shared" si="13"/>
        <v>3.563662328155966E-5</v>
      </c>
    </row>
    <row r="38" spans="1:32" x14ac:dyDescent="0.25">
      <c r="A38">
        <v>731</v>
      </c>
      <c r="B38" s="7">
        <v>866046.52</v>
      </c>
      <c r="C38">
        <v>15</v>
      </c>
      <c r="D38" t="s">
        <v>17</v>
      </c>
      <c r="E38" s="4">
        <v>0</v>
      </c>
      <c r="F38" s="3">
        <v>0</v>
      </c>
      <c r="G38" s="3">
        <v>0</v>
      </c>
      <c r="H38" s="3">
        <v>250000</v>
      </c>
      <c r="I38" s="4">
        <v>7.4999999999999997E-3</v>
      </c>
      <c r="J38" s="3">
        <v>500000</v>
      </c>
      <c r="K38" s="4">
        <v>5.0000000000000001E-3</v>
      </c>
      <c r="L38" s="3">
        <v>1000000</v>
      </c>
      <c r="M38" s="4">
        <v>3.0000000000000001E-3</v>
      </c>
      <c r="N38" s="3">
        <v>20000000</v>
      </c>
      <c r="O38" s="4">
        <v>3.0000000000000001E-3</v>
      </c>
      <c r="P38" s="3">
        <v>40000000</v>
      </c>
      <c r="Q38" s="4">
        <v>3.0000000000000001E-3</v>
      </c>
      <c r="R38" s="7">
        <f t="shared" si="0"/>
        <v>0</v>
      </c>
      <c r="S38" s="7">
        <f t="shared" si="1"/>
        <v>1875</v>
      </c>
      <c r="T38" s="7">
        <f t="shared" si="2"/>
        <v>1250</v>
      </c>
      <c r="U38" s="7">
        <f t="shared" si="3"/>
        <v>1098.1395600000001</v>
      </c>
      <c r="V38" s="7">
        <f t="shared" si="4"/>
        <v>0</v>
      </c>
      <c r="W38" s="7">
        <f t="shared" si="5"/>
        <v>0</v>
      </c>
      <c r="X38" s="3">
        <f t="shared" si="6"/>
        <v>4223.1395599999996</v>
      </c>
      <c r="Y38" s="4">
        <f t="shared" si="7"/>
        <v>4.8763426241814345E-3</v>
      </c>
      <c r="Z38" s="4">
        <f t="shared" si="8"/>
        <v>2.8827618288072887E-5</v>
      </c>
      <c r="AA38" s="8">
        <f t="shared" si="9"/>
        <v>8.8675941714345882E-2</v>
      </c>
      <c r="AB38">
        <v>1</v>
      </c>
      <c r="AC38" s="7">
        <f t="shared" si="10"/>
        <v>2192.8372159999999</v>
      </c>
      <c r="AD38" s="7">
        <f t="shared" si="11"/>
        <v>12.963460343670965</v>
      </c>
      <c r="AE38" s="7">
        <f t="shared" si="12"/>
        <v>24.966058498273885</v>
      </c>
      <c r="AF38" s="4">
        <f t="shared" si="13"/>
        <v>4.3796167949436306E-5</v>
      </c>
    </row>
    <row r="39" spans="1:32" x14ac:dyDescent="0.25">
      <c r="A39">
        <v>723</v>
      </c>
      <c r="B39" s="7">
        <v>843039.34</v>
      </c>
      <c r="C39">
        <v>27</v>
      </c>
      <c r="D39" t="s">
        <v>14</v>
      </c>
      <c r="E39" s="4">
        <v>5.0000000000000001E-3</v>
      </c>
      <c r="F39" s="3">
        <v>0</v>
      </c>
      <c r="G39" s="3">
        <v>0</v>
      </c>
      <c r="H39" s="3">
        <v>0</v>
      </c>
      <c r="I39" s="4">
        <v>0</v>
      </c>
      <c r="J39" s="3">
        <v>0</v>
      </c>
      <c r="K39" s="4">
        <v>0</v>
      </c>
      <c r="L39" s="3">
        <v>0</v>
      </c>
      <c r="M39" s="4">
        <v>0</v>
      </c>
      <c r="N39" s="3">
        <v>0</v>
      </c>
      <c r="O39" s="4">
        <v>0</v>
      </c>
      <c r="P39" s="3">
        <v>0</v>
      </c>
      <c r="Q39" s="4">
        <v>0</v>
      </c>
      <c r="R39" s="7">
        <f t="shared" si="0"/>
        <v>4215.1966999999995</v>
      </c>
      <c r="S39" s="7">
        <f t="shared" si="1"/>
        <v>0</v>
      </c>
      <c r="T39" s="7">
        <f t="shared" si="2"/>
        <v>0</v>
      </c>
      <c r="U39" s="7">
        <f t="shared" si="3"/>
        <v>0</v>
      </c>
      <c r="V39" s="7">
        <f t="shared" si="4"/>
        <v>0</v>
      </c>
      <c r="W39" s="7">
        <f t="shared" si="5"/>
        <v>0</v>
      </c>
      <c r="X39" s="3">
        <f t="shared" si="6"/>
        <v>4215.1966999999995</v>
      </c>
      <c r="Y39" s="4">
        <f t="shared" si="7"/>
        <v>4.9999999999999992E-3</v>
      </c>
      <c r="Z39" s="4">
        <f t="shared" si="8"/>
        <v>2.8773399446156236E-5</v>
      </c>
      <c r="AA39" s="8">
        <f t="shared" si="9"/>
        <v>0.15537635700924371</v>
      </c>
      <c r="AB39">
        <v>1</v>
      </c>
      <c r="AC39" s="7">
        <f t="shared" si="10"/>
        <v>2174.4314720000002</v>
      </c>
      <c r="AD39" s="7">
        <f t="shared" si="11"/>
        <v>12.513157062429901</v>
      </c>
      <c r="AE39" s="7">
        <f t="shared" si="12"/>
        <v>24.257107678643919</v>
      </c>
      <c r="AF39" s="4">
        <f t="shared" si="13"/>
        <v>4.3616309460806207E-5</v>
      </c>
    </row>
    <row r="40" spans="1:32" x14ac:dyDescent="0.25">
      <c r="A40">
        <v>569</v>
      </c>
      <c r="B40" s="7">
        <v>507554.14</v>
      </c>
      <c r="C40">
        <v>3</v>
      </c>
      <c r="D40" t="s">
        <v>14</v>
      </c>
      <c r="E40" s="4">
        <v>5.0000000000000001E-3</v>
      </c>
      <c r="F40" s="3">
        <v>0</v>
      </c>
      <c r="G40" s="3">
        <v>0</v>
      </c>
      <c r="H40" s="3">
        <v>0</v>
      </c>
      <c r="I40" s="4">
        <v>0</v>
      </c>
      <c r="J40" s="3">
        <v>0</v>
      </c>
      <c r="K40" s="4">
        <v>0</v>
      </c>
      <c r="L40" s="3">
        <v>0</v>
      </c>
      <c r="M40" s="4">
        <v>0</v>
      </c>
      <c r="N40" s="3">
        <v>0</v>
      </c>
      <c r="O40" s="4">
        <v>0</v>
      </c>
      <c r="P40" s="3">
        <v>0</v>
      </c>
      <c r="Q40" s="4">
        <v>0</v>
      </c>
      <c r="R40" s="7">
        <f t="shared" si="0"/>
        <v>2537.7707</v>
      </c>
      <c r="S40" s="7">
        <f t="shared" si="1"/>
        <v>0</v>
      </c>
      <c r="T40" s="7">
        <f t="shared" si="2"/>
        <v>0</v>
      </c>
      <c r="U40" s="7">
        <f t="shared" si="3"/>
        <v>0</v>
      </c>
      <c r="V40" s="7">
        <f t="shared" si="4"/>
        <v>0</v>
      </c>
      <c r="W40" s="7">
        <f t="shared" si="5"/>
        <v>0</v>
      </c>
      <c r="X40" s="3">
        <f t="shared" si="6"/>
        <v>2537.7707</v>
      </c>
      <c r="Y40" s="4">
        <f t="shared" si="7"/>
        <v>5.0000000000000001E-3</v>
      </c>
      <c r="Z40" s="4">
        <f t="shared" si="8"/>
        <v>1.7323103819532679E-5</v>
      </c>
      <c r="AA40" s="8">
        <f t="shared" si="9"/>
        <v>1.0393862291719607E-2</v>
      </c>
      <c r="AB40">
        <v>1</v>
      </c>
      <c r="AC40" s="7">
        <f t="shared" si="10"/>
        <v>1906.043312</v>
      </c>
      <c r="AD40" s="7">
        <f t="shared" si="11"/>
        <v>6.6037172356603833</v>
      </c>
      <c r="AE40" s="7">
        <f t="shared" si="12"/>
        <v>8.7924130612536242</v>
      </c>
      <c r="AF40" s="4">
        <f t="shared" si="13"/>
        <v>3.0333966533922873E-5</v>
      </c>
    </row>
    <row r="41" spans="1:32" x14ac:dyDescent="0.25">
      <c r="A41">
        <v>570</v>
      </c>
      <c r="B41" s="7">
        <v>510938.7</v>
      </c>
      <c r="C41">
        <v>65</v>
      </c>
      <c r="D41" t="s">
        <v>17</v>
      </c>
      <c r="E41" s="4">
        <v>0</v>
      </c>
      <c r="F41" s="3">
        <v>0</v>
      </c>
      <c r="G41" s="3">
        <v>0</v>
      </c>
      <c r="H41" s="3">
        <v>1000000</v>
      </c>
      <c r="I41" s="4">
        <v>5.0000000000000001E-3</v>
      </c>
      <c r="J41" s="3">
        <v>2000000</v>
      </c>
      <c r="K41" s="4">
        <v>3.5000000000000001E-3</v>
      </c>
      <c r="L41" s="3">
        <v>4000000</v>
      </c>
      <c r="M41" s="4">
        <v>2.5000000000000001E-3</v>
      </c>
      <c r="N41" s="3">
        <v>8000000</v>
      </c>
      <c r="O41" s="4">
        <v>2.5000000000000001E-3</v>
      </c>
      <c r="P41" s="3">
        <v>16000000</v>
      </c>
      <c r="Q41" s="4">
        <v>2.5000000000000001E-3</v>
      </c>
      <c r="R41" s="7">
        <f t="shared" si="0"/>
        <v>0</v>
      </c>
      <c r="S41" s="7">
        <f t="shared" si="1"/>
        <v>2554.6935000000003</v>
      </c>
      <c r="T41" s="7">
        <f t="shared" si="2"/>
        <v>0</v>
      </c>
      <c r="U41" s="7">
        <f t="shared" si="3"/>
        <v>0</v>
      </c>
      <c r="V41" s="7">
        <f t="shared" si="4"/>
        <v>0</v>
      </c>
      <c r="W41" s="7">
        <f t="shared" si="5"/>
        <v>0</v>
      </c>
      <c r="X41" s="3">
        <f t="shared" si="6"/>
        <v>2554.6935000000003</v>
      </c>
      <c r="Y41" s="4">
        <f t="shared" si="7"/>
        <v>5.0000000000000001E-3</v>
      </c>
      <c r="Z41" s="4">
        <f t="shared" si="8"/>
        <v>1.7438620726287568E-5</v>
      </c>
      <c r="AA41" s="8">
        <f t="shared" si="9"/>
        <v>0.22670206944173837</v>
      </c>
      <c r="AB41">
        <v>1</v>
      </c>
      <c r="AC41" s="7">
        <f t="shared" si="10"/>
        <v>2958.7509599999998</v>
      </c>
      <c r="AD41" s="7">
        <f t="shared" si="11"/>
        <v>10.319307162995846</v>
      </c>
      <c r="AE41" s="7">
        <f t="shared" si="12"/>
        <v>8.9100662036824261</v>
      </c>
      <c r="AF41" s="4">
        <f t="shared" si="13"/>
        <v>3.7635382418044031E-5</v>
      </c>
    </row>
    <row r="42" spans="1:32" x14ac:dyDescent="0.25">
      <c r="A42">
        <v>577</v>
      </c>
      <c r="B42" s="7">
        <v>515120.81</v>
      </c>
      <c r="C42">
        <v>12</v>
      </c>
      <c r="D42" t="s">
        <v>14</v>
      </c>
      <c r="E42" s="4">
        <v>5.0000000000000001E-3</v>
      </c>
      <c r="F42" s="3">
        <v>0</v>
      </c>
      <c r="G42" s="3">
        <v>0</v>
      </c>
      <c r="H42" s="3">
        <v>0</v>
      </c>
      <c r="I42" s="4">
        <v>0</v>
      </c>
      <c r="J42" s="3">
        <v>0</v>
      </c>
      <c r="K42" s="4">
        <v>0</v>
      </c>
      <c r="L42" s="3">
        <v>0</v>
      </c>
      <c r="M42" s="4">
        <v>0</v>
      </c>
      <c r="N42" s="3">
        <v>0</v>
      </c>
      <c r="O42" s="4">
        <v>0</v>
      </c>
      <c r="P42" s="3">
        <v>0</v>
      </c>
      <c r="Q42" s="4">
        <v>0</v>
      </c>
      <c r="R42" s="7">
        <f t="shared" si="0"/>
        <v>2575.6040499999999</v>
      </c>
      <c r="S42" s="7">
        <f t="shared" si="1"/>
        <v>0</v>
      </c>
      <c r="T42" s="7">
        <f t="shared" si="2"/>
        <v>0</v>
      </c>
      <c r="U42" s="7">
        <f t="shared" si="3"/>
        <v>0</v>
      </c>
      <c r="V42" s="7">
        <f t="shared" si="4"/>
        <v>0</v>
      </c>
      <c r="W42" s="7">
        <f t="shared" si="5"/>
        <v>0</v>
      </c>
      <c r="X42" s="3">
        <f t="shared" si="6"/>
        <v>2575.6040499999999</v>
      </c>
      <c r="Y42" s="4">
        <f t="shared" si="7"/>
        <v>5.0000000000000001E-3</v>
      </c>
      <c r="Z42" s="4">
        <f t="shared" si="8"/>
        <v>1.7581358456127983E-5</v>
      </c>
      <c r="AA42" s="8">
        <f t="shared" si="9"/>
        <v>4.219526029470716E-2</v>
      </c>
      <c r="AB42">
        <v>1</v>
      </c>
      <c r="AC42" s="7">
        <f t="shared" si="10"/>
        <v>1912.096648</v>
      </c>
      <c r="AD42" s="7">
        <f t="shared" si="11"/>
        <v>6.7234513142497541</v>
      </c>
      <c r="AE42" s="7">
        <f t="shared" si="12"/>
        <v>9.0565236088209957</v>
      </c>
      <c r="AF42" s="4">
        <f t="shared" si="13"/>
        <v>3.0633541912373431E-5</v>
      </c>
    </row>
    <row r="43" spans="1:32" x14ac:dyDescent="0.25">
      <c r="A43">
        <v>581</v>
      </c>
      <c r="B43" s="7">
        <v>521495.56</v>
      </c>
      <c r="C43">
        <v>10</v>
      </c>
      <c r="D43" t="s">
        <v>14</v>
      </c>
      <c r="E43" s="4">
        <v>5.0000000000000001E-3</v>
      </c>
      <c r="F43" s="3">
        <v>0</v>
      </c>
      <c r="G43" s="3">
        <v>0</v>
      </c>
      <c r="H43" s="3">
        <v>0</v>
      </c>
      <c r="I43" s="4">
        <v>0</v>
      </c>
      <c r="J43" s="3">
        <v>0</v>
      </c>
      <c r="K43" s="4">
        <v>0</v>
      </c>
      <c r="L43" s="3">
        <v>0</v>
      </c>
      <c r="M43" s="4">
        <v>0</v>
      </c>
      <c r="N43" s="3">
        <v>0</v>
      </c>
      <c r="O43" s="4">
        <v>0</v>
      </c>
      <c r="P43" s="3">
        <v>0</v>
      </c>
      <c r="Q43" s="4">
        <v>0</v>
      </c>
      <c r="R43" s="7">
        <f t="shared" si="0"/>
        <v>2607.4778000000001</v>
      </c>
      <c r="S43" s="7">
        <f t="shared" si="1"/>
        <v>0</v>
      </c>
      <c r="T43" s="7">
        <f t="shared" si="2"/>
        <v>0</v>
      </c>
      <c r="U43" s="7">
        <f t="shared" si="3"/>
        <v>0</v>
      </c>
      <c r="V43" s="7">
        <f t="shared" si="4"/>
        <v>0</v>
      </c>
      <c r="W43" s="7">
        <f t="shared" si="5"/>
        <v>0</v>
      </c>
      <c r="X43" s="3">
        <f t="shared" si="6"/>
        <v>2607.4778000000001</v>
      </c>
      <c r="Y43" s="4">
        <f t="shared" si="7"/>
        <v>5.0000000000000001E-3</v>
      </c>
      <c r="Z43" s="4">
        <f t="shared" si="8"/>
        <v>1.7798932203183943E-5</v>
      </c>
      <c r="AA43" s="8">
        <f t="shared" si="9"/>
        <v>3.5597864406367891E-2</v>
      </c>
      <c r="AB43">
        <v>1</v>
      </c>
      <c r="AC43" s="7">
        <f t="shared" si="10"/>
        <v>1917.1964480000001</v>
      </c>
      <c r="AD43" s="7">
        <f t="shared" si="11"/>
        <v>6.8248099196274152</v>
      </c>
      <c r="AE43" s="7">
        <f t="shared" si="12"/>
        <v>9.282064116701445</v>
      </c>
      <c r="AF43" s="4">
        <f t="shared" si="13"/>
        <v>3.0885927458958347E-5</v>
      </c>
    </row>
    <row r="44" spans="1:32" x14ac:dyDescent="0.25">
      <c r="A44">
        <v>587</v>
      </c>
      <c r="B44" s="7">
        <v>535086.85</v>
      </c>
      <c r="C44">
        <v>5</v>
      </c>
      <c r="D44" t="s">
        <v>14</v>
      </c>
      <c r="E44" s="4">
        <v>5.0000000000000001E-3</v>
      </c>
      <c r="F44" s="3">
        <v>0</v>
      </c>
      <c r="G44" s="3">
        <v>0</v>
      </c>
      <c r="H44" s="3">
        <v>0</v>
      </c>
      <c r="I44" s="4">
        <v>0</v>
      </c>
      <c r="J44" s="3">
        <v>0</v>
      </c>
      <c r="K44" s="4">
        <v>0</v>
      </c>
      <c r="L44" s="3">
        <v>0</v>
      </c>
      <c r="M44" s="4">
        <v>0</v>
      </c>
      <c r="N44" s="3">
        <v>0</v>
      </c>
      <c r="O44" s="4">
        <v>0</v>
      </c>
      <c r="P44" s="3">
        <v>0</v>
      </c>
      <c r="Q44" s="4">
        <v>0</v>
      </c>
      <c r="R44" s="7">
        <f t="shared" si="0"/>
        <v>2675.4342499999998</v>
      </c>
      <c r="S44" s="7">
        <f t="shared" si="1"/>
        <v>0</v>
      </c>
      <c r="T44" s="7">
        <f t="shared" si="2"/>
        <v>0</v>
      </c>
      <c r="U44" s="7">
        <f t="shared" si="3"/>
        <v>0</v>
      </c>
      <c r="V44" s="7">
        <f t="shared" si="4"/>
        <v>0</v>
      </c>
      <c r="W44" s="7">
        <f t="shared" si="5"/>
        <v>0</v>
      </c>
      <c r="X44" s="3">
        <f t="shared" si="6"/>
        <v>2675.4342499999998</v>
      </c>
      <c r="Y44" s="4">
        <f t="shared" si="7"/>
        <v>5.0000000000000001E-3</v>
      </c>
      <c r="Z44" s="4">
        <f t="shared" si="8"/>
        <v>1.8262810456076093E-5</v>
      </c>
      <c r="AA44" s="8">
        <f t="shared" si="9"/>
        <v>1.8262810456076091E-2</v>
      </c>
      <c r="AB44">
        <v>1</v>
      </c>
      <c r="AC44" s="7">
        <f t="shared" si="10"/>
        <v>1928.0694800000001</v>
      </c>
      <c r="AD44" s="7">
        <f t="shared" si="11"/>
        <v>7.0423934918770392</v>
      </c>
      <c r="AE44" s="7">
        <f t="shared" si="12"/>
        <v>9.7721897190888178</v>
      </c>
      <c r="AF44" s="4">
        <f t="shared" si="13"/>
        <v>3.142402623231324E-5</v>
      </c>
    </row>
    <row r="45" spans="1:32" x14ac:dyDescent="0.25">
      <c r="A45">
        <v>588</v>
      </c>
      <c r="B45" s="7">
        <v>536329.34</v>
      </c>
      <c r="C45">
        <v>4</v>
      </c>
      <c r="D45" t="s">
        <v>14</v>
      </c>
      <c r="E45" s="4">
        <v>5.0000000000000001E-3</v>
      </c>
      <c r="F45" s="3">
        <v>0</v>
      </c>
      <c r="G45" s="3">
        <v>0</v>
      </c>
      <c r="H45" s="3">
        <v>0</v>
      </c>
      <c r="I45" s="4">
        <v>0</v>
      </c>
      <c r="J45" s="3">
        <v>0</v>
      </c>
      <c r="K45" s="4">
        <v>0</v>
      </c>
      <c r="L45" s="3">
        <v>0</v>
      </c>
      <c r="M45" s="4">
        <v>0</v>
      </c>
      <c r="N45" s="3">
        <v>0</v>
      </c>
      <c r="O45" s="4">
        <v>0</v>
      </c>
      <c r="P45" s="3">
        <v>0</v>
      </c>
      <c r="Q45" s="4">
        <v>0</v>
      </c>
      <c r="R45" s="7">
        <f t="shared" si="0"/>
        <v>2681.6466999999998</v>
      </c>
      <c r="S45" s="7">
        <f t="shared" si="1"/>
        <v>0</v>
      </c>
      <c r="T45" s="7">
        <f t="shared" si="2"/>
        <v>0</v>
      </c>
      <c r="U45" s="7">
        <f t="shared" si="3"/>
        <v>0</v>
      </c>
      <c r="V45" s="7">
        <f t="shared" si="4"/>
        <v>0</v>
      </c>
      <c r="W45" s="7">
        <f t="shared" si="5"/>
        <v>0</v>
      </c>
      <c r="X45" s="3">
        <f t="shared" si="6"/>
        <v>2681.6466999999998</v>
      </c>
      <c r="Y45" s="4">
        <f t="shared" si="7"/>
        <v>5.0000000000000001E-3</v>
      </c>
      <c r="Z45" s="4">
        <f t="shared" si="8"/>
        <v>1.8305217327714911E-5</v>
      </c>
      <c r="AA45" s="8">
        <f t="shared" si="9"/>
        <v>1.4644173862171928E-2</v>
      </c>
      <c r="AB45">
        <v>1</v>
      </c>
      <c r="AC45" s="7">
        <f t="shared" si="10"/>
        <v>1929.063472</v>
      </c>
      <c r="AD45" s="7">
        <f t="shared" si="11"/>
        <v>7.0623852187832572</v>
      </c>
      <c r="AE45" s="7">
        <f t="shared" si="12"/>
        <v>9.8176251279299009</v>
      </c>
      <c r="AF45" s="4">
        <f t="shared" si="13"/>
        <v>3.1473218203414269E-5</v>
      </c>
    </row>
    <row r="46" spans="1:32" x14ac:dyDescent="0.25">
      <c r="A46">
        <v>589</v>
      </c>
      <c r="B46" s="7">
        <v>540938.74</v>
      </c>
      <c r="C46">
        <v>8</v>
      </c>
      <c r="D46" t="s">
        <v>17</v>
      </c>
      <c r="E46" s="4">
        <v>0</v>
      </c>
      <c r="F46" s="3">
        <v>0</v>
      </c>
      <c r="G46" s="3">
        <v>0</v>
      </c>
      <c r="H46" s="3">
        <v>1000000</v>
      </c>
      <c r="I46" s="4">
        <v>5.0000000000000001E-3</v>
      </c>
      <c r="J46" s="3">
        <v>10000000</v>
      </c>
      <c r="K46" s="4">
        <v>2.5000000000000001E-3</v>
      </c>
      <c r="L46" s="3">
        <v>12000000</v>
      </c>
      <c r="M46" s="4">
        <v>1E-3</v>
      </c>
      <c r="N46" s="3">
        <v>15000000</v>
      </c>
      <c r="O46" s="4">
        <v>1E-3</v>
      </c>
      <c r="P46" s="3">
        <v>18000000</v>
      </c>
      <c r="Q46" s="4">
        <v>1E-3</v>
      </c>
      <c r="R46" s="7">
        <f t="shared" si="0"/>
        <v>0</v>
      </c>
      <c r="S46" s="7">
        <f t="shared" si="1"/>
        <v>2704.6936999999998</v>
      </c>
      <c r="T46" s="7">
        <f t="shared" si="2"/>
        <v>0</v>
      </c>
      <c r="U46" s="7">
        <f t="shared" si="3"/>
        <v>0</v>
      </c>
      <c r="V46" s="7">
        <f t="shared" si="4"/>
        <v>0</v>
      </c>
      <c r="W46" s="7">
        <f t="shared" si="5"/>
        <v>0</v>
      </c>
      <c r="X46" s="3">
        <f t="shared" si="6"/>
        <v>2704.6936999999998</v>
      </c>
      <c r="Y46" s="4">
        <f t="shared" si="7"/>
        <v>5.0000000000000001E-3</v>
      </c>
      <c r="Z46" s="4">
        <f t="shared" si="8"/>
        <v>1.8462538701836208E-5</v>
      </c>
      <c r="AA46" s="8">
        <f t="shared" si="9"/>
        <v>2.9540061922937934E-2</v>
      </c>
      <c r="AB46">
        <v>1</v>
      </c>
      <c r="AC46" s="7">
        <f t="shared" si="10"/>
        <v>1932.750992</v>
      </c>
      <c r="AD46" s="7">
        <f t="shared" si="11"/>
        <v>7.1366979981624645</v>
      </c>
      <c r="AE46" s="7">
        <f t="shared" si="12"/>
        <v>9.987102422572514</v>
      </c>
      <c r="AF46" s="4">
        <f t="shared" si="13"/>
        <v>3.1655710997394973E-5</v>
      </c>
    </row>
    <row r="47" spans="1:32" x14ac:dyDescent="0.25">
      <c r="A47">
        <v>591</v>
      </c>
      <c r="B47" s="7">
        <v>543300.96</v>
      </c>
      <c r="C47">
        <v>5</v>
      </c>
      <c r="D47" t="s">
        <v>14</v>
      </c>
      <c r="E47" s="4">
        <v>5.0000000000000001E-3</v>
      </c>
      <c r="F47" s="3">
        <v>0</v>
      </c>
      <c r="G47" s="3">
        <v>0</v>
      </c>
      <c r="H47" s="3">
        <v>0</v>
      </c>
      <c r="I47" s="4">
        <v>0</v>
      </c>
      <c r="J47" s="3">
        <v>0</v>
      </c>
      <c r="K47" s="4">
        <v>0</v>
      </c>
      <c r="L47" s="3">
        <v>0</v>
      </c>
      <c r="M47" s="4">
        <v>0</v>
      </c>
      <c r="N47" s="3">
        <v>0</v>
      </c>
      <c r="O47" s="4">
        <v>0</v>
      </c>
      <c r="P47" s="3">
        <v>0</v>
      </c>
      <c r="Q47" s="4">
        <v>0</v>
      </c>
      <c r="R47" s="7">
        <f t="shared" si="0"/>
        <v>2716.5047999999997</v>
      </c>
      <c r="S47" s="7">
        <f t="shared" si="1"/>
        <v>0</v>
      </c>
      <c r="T47" s="7">
        <f t="shared" si="2"/>
        <v>0</v>
      </c>
      <c r="U47" s="7">
        <f t="shared" si="3"/>
        <v>0</v>
      </c>
      <c r="V47" s="7">
        <f t="shared" si="4"/>
        <v>0</v>
      </c>
      <c r="W47" s="7">
        <f t="shared" si="5"/>
        <v>0</v>
      </c>
      <c r="X47" s="3">
        <f t="shared" si="6"/>
        <v>2716.5047999999997</v>
      </c>
      <c r="Y47" s="4">
        <f t="shared" si="7"/>
        <v>5.0000000000000001E-3</v>
      </c>
      <c r="Z47" s="4">
        <f t="shared" si="8"/>
        <v>1.8543162578344391E-5</v>
      </c>
      <c r="AA47" s="8">
        <f t="shared" si="9"/>
        <v>1.8543162578344392E-2</v>
      </c>
      <c r="AB47">
        <v>1</v>
      </c>
      <c r="AC47" s="7">
        <f t="shared" si="10"/>
        <v>1934.640768</v>
      </c>
      <c r="AD47" s="7">
        <f t="shared" si="11"/>
        <v>7.1748716583434105</v>
      </c>
      <c r="AE47" s="7">
        <f t="shared" si="12"/>
        <v>10.074518030250582</v>
      </c>
      <c r="AF47" s="4">
        <f t="shared" si="13"/>
        <v>3.1749234694144466E-5</v>
      </c>
    </row>
    <row r="48" spans="1:32" x14ac:dyDescent="0.25">
      <c r="A48">
        <v>594</v>
      </c>
      <c r="B48" s="7">
        <v>550003.56000000006</v>
      </c>
      <c r="C48">
        <v>6</v>
      </c>
      <c r="D48" t="s">
        <v>14</v>
      </c>
      <c r="E48" s="4">
        <v>5.0000000000000001E-3</v>
      </c>
      <c r="F48" s="3">
        <v>0</v>
      </c>
      <c r="G48" s="3">
        <v>0</v>
      </c>
      <c r="H48" s="3">
        <v>0</v>
      </c>
      <c r="I48" s="4">
        <v>0</v>
      </c>
      <c r="J48" s="3">
        <v>0</v>
      </c>
      <c r="K48" s="4">
        <v>0</v>
      </c>
      <c r="L48" s="3">
        <v>0</v>
      </c>
      <c r="M48" s="4">
        <v>0</v>
      </c>
      <c r="N48" s="3">
        <v>0</v>
      </c>
      <c r="O48" s="4">
        <v>0</v>
      </c>
      <c r="P48" s="3">
        <v>0</v>
      </c>
      <c r="Q48" s="4">
        <v>0</v>
      </c>
      <c r="R48" s="7">
        <f t="shared" si="0"/>
        <v>2750.0178000000005</v>
      </c>
      <c r="S48" s="7">
        <f t="shared" si="1"/>
        <v>0</v>
      </c>
      <c r="T48" s="7">
        <f t="shared" si="2"/>
        <v>0</v>
      </c>
      <c r="U48" s="7">
        <f t="shared" si="3"/>
        <v>0</v>
      </c>
      <c r="V48" s="7">
        <f t="shared" si="4"/>
        <v>0</v>
      </c>
      <c r="W48" s="7">
        <f t="shared" si="5"/>
        <v>0</v>
      </c>
      <c r="X48" s="3">
        <f t="shared" si="6"/>
        <v>2750.0178000000005</v>
      </c>
      <c r="Y48" s="4">
        <f t="shared" si="7"/>
        <v>5.0000000000000001E-3</v>
      </c>
      <c r="Z48" s="4">
        <f t="shared" si="8"/>
        <v>1.8771926027423539E-5</v>
      </c>
      <c r="AA48" s="8">
        <f t="shared" si="9"/>
        <v>2.2526311232908245E-2</v>
      </c>
      <c r="AB48">
        <v>1</v>
      </c>
      <c r="AC48" s="7">
        <f t="shared" si="10"/>
        <v>1940.0028480000001</v>
      </c>
      <c r="AD48" s="7">
        <f t="shared" si="11"/>
        <v>7.2835179911293988</v>
      </c>
      <c r="AE48" s="7">
        <f t="shared" si="12"/>
        <v>10.324626143139605</v>
      </c>
      <c r="AF48" s="4">
        <f t="shared" si="13"/>
        <v>3.2014600295076277E-5</v>
      </c>
    </row>
    <row r="49" spans="1:32" x14ac:dyDescent="0.25">
      <c r="A49">
        <v>595</v>
      </c>
      <c r="B49" s="7">
        <v>550644.37</v>
      </c>
      <c r="C49">
        <v>8</v>
      </c>
      <c r="D49" t="s">
        <v>14</v>
      </c>
      <c r="E49" s="4">
        <v>5.0000000000000001E-3</v>
      </c>
      <c r="F49" s="3">
        <v>0</v>
      </c>
      <c r="G49" s="3">
        <v>0</v>
      </c>
      <c r="H49" s="3">
        <v>0</v>
      </c>
      <c r="I49" s="4">
        <v>0</v>
      </c>
      <c r="J49" s="3">
        <v>0</v>
      </c>
      <c r="K49" s="4">
        <v>0</v>
      </c>
      <c r="L49" s="3">
        <v>0</v>
      </c>
      <c r="M49" s="4">
        <v>0</v>
      </c>
      <c r="N49" s="3">
        <v>0</v>
      </c>
      <c r="O49" s="4">
        <v>0</v>
      </c>
      <c r="P49" s="3">
        <v>0</v>
      </c>
      <c r="Q49" s="4">
        <v>0</v>
      </c>
      <c r="R49" s="7">
        <f t="shared" si="0"/>
        <v>2753.2218499999999</v>
      </c>
      <c r="S49" s="7">
        <f t="shared" si="1"/>
        <v>0</v>
      </c>
      <c r="T49" s="7">
        <f t="shared" si="2"/>
        <v>0</v>
      </c>
      <c r="U49" s="7">
        <f t="shared" si="3"/>
        <v>0</v>
      </c>
      <c r="V49" s="7">
        <f t="shared" si="4"/>
        <v>0</v>
      </c>
      <c r="W49" s="7">
        <f t="shared" si="5"/>
        <v>0</v>
      </c>
      <c r="X49" s="3">
        <f t="shared" si="6"/>
        <v>2753.2218499999999</v>
      </c>
      <c r="Y49" s="4">
        <f t="shared" si="7"/>
        <v>5.0000000000000001E-3</v>
      </c>
      <c r="Z49" s="4">
        <f t="shared" si="8"/>
        <v>1.8793797227525648E-5</v>
      </c>
      <c r="AA49" s="8">
        <f t="shared" si="9"/>
        <v>3.0070075564041038E-2</v>
      </c>
      <c r="AB49">
        <v>1</v>
      </c>
      <c r="AC49" s="7">
        <f t="shared" si="10"/>
        <v>1940.515496</v>
      </c>
      <c r="AD49" s="7">
        <f t="shared" si="11"/>
        <v>7.2939309497390719</v>
      </c>
      <c r="AE49" s="7">
        <f t="shared" si="12"/>
        <v>10.348698634258607</v>
      </c>
      <c r="AF49" s="4">
        <f t="shared" si="13"/>
        <v>3.2039970887194719E-5</v>
      </c>
    </row>
    <row r="50" spans="1:32" x14ac:dyDescent="0.25">
      <c r="A50">
        <v>597</v>
      </c>
      <c r="B50" s="7">
        <v>557908.27</v>
      </c>
      <c r="C50">
        <v>27</v>
      </c>
      <c r="D50" t="s">
        <v>14</v>
      </c>
      <c r="E50" s="4">
        <v>5.0000000000000001E-3</v>
      </c>
      <c r="F50" s="3">
        <v>0</v>
      </c>
      <c r="G50" s="3">
        <v>0</v>
      </c>
      <c r="H50" s="3">
        <v>0</v>
      </c>
      <c r="I50" s="4">
        <v>0</v>
      </c>
      <c r="J50" s="3">
        <v>0</v>
      </c>
      <c r="K50" s="4">
        <v>0</v>
      </c>
      <c r="L50" s="3">
        <v>0</v>
      </c>
      <c r="M50" s="4">
        <v>0</v>
      </c>
      <c r="N50" s="3">
        <v>0</v>
      </c>
      <c r="O50" s="4">
        <v>0</v>
      </c>
      <c r="P50" s="3">
        <v>0</v>
      </c>
      <c r="Q50" s="4">
        <v>0</v>
      </c>
      <c r="R50" s="7">
        <f t="shared" si="0"/>
        <v>2789.54135</v>
      </c>
      <c r="S50" s="7">
        <f t="shared" si="1"/>
        <v>0</v>
      </c>
      <c r="T50" s="7">
        <f t="shared" si="2"/>
        <v>0</v>
      </c>
      <c r="U50" s="7">
        <f t="shared" si="3"/>
        <v>0</v>
      </c>
      <c r="V50" s="7">
        <f t="shared" si="4"/>
        <v>0</v>
      </c>
      <c r="W50" s="7">
        <f t="shared" si="5"/>
        <v>0</v>
      </c>
      <c r="X50" s="3">
        <f t="shared" si="6"/>
        <v>2789.54135</v>
      </c>
      <c r="Y50" s="4">
        <f t="shared" si="7"/>
        <v>5.0000000000000001E-3</v>
      </c>
      <c r="Z50" s="4">
        <f t="shared" si="8"/>
        <v>1.9041718156384004E-5</v>
      </c>
      <c r="AA50" s="8">
        <f t="shared" si="9"/>
        <v>0.10282527804447363</v>
      </c>
      <c r="AB50">
        <v>1</v>
      </c>
      <c r="AC50" s="7">
        <f t="shared" si="10"/>
        <v>1946.3266160000001</v>
      </c>
      <c r="AD50" s="7">
        <f t="shared" si="11"/>
        <v>7.412280572428128</v>
      </c>
      <c r="AE50" s="7">
        <f t="shared" si="12"/>
        <v>10.623532034455788</v>
      </c>
      <c r="AF50" s="4">
        <f t="shared" si="13"/>
        <v>3.2327559164670408E-5</v>
      </c>
    </row>
    <row r="51" spans="1:32" x14ac:dyDescent="0.25">
      <c r="A51">
        <v>602</v>
      </c>
      <c r="B51" s="7">
        <v>570396.49</v>
      </c>
      <c r="C51">
        <v>106</v>
      </c>
      <c r="D51" t="s">
        <v>17</v>
      </c>
      <c r="E51" s="4">
        <v>0</v>
      </c>
      <c r="F51" s="3">
        <v>0</v>
      </c>
      <c r="G51" s="3">
        <v>0</v>
      </c>
      <c r="H51" s="3">
        <v>3999999</v>
      </c>
      <c r="I51" s="4">
        <v>5.0000000000000001E-3</v>
      </c>
      <c r="J51" s="3">
        <v>5999999</v>
      </c>
      <c r="K51" s="4">
        <v>3.0000000000000001E-3</v>
      </c>
      <c r="L51" s="3">
        <v>7999999</v>
      </c>
      <c r="M51" s="4">
        <v>2E-3</v>
      </c>
      <c r="N51" s="3">
        <v>10000000</v>
      </c>
      <c r="O51" s="4">
        <v>1E-3</v>
      </c>
      <c r="P51" s="3">
        <v>100000000</v>
      </c>
      <c r="Q51" s="4">
        <v>1E-3</v>
      </c>
      <c r="R51" s="7">
        <f t="shared" si="0"/>
        <v>0</v>
      </c>
      <c r="S51" s="7">
        <f t="shared" si="1"/>
        <v>2851.98245</v>
      </c>
      <c r="T51" s="7">
        <f t="shared" si="2"/>
        <v>0</v>
      </c>
      <c r="U51" s="7">
        <f t="shared" si="3"/>
        <v>0</v>
      </c>
      <c r="V51" s="7">
        <f t="shared" si="4"/>
        <v>0</v>
      </c>
      <c r="W51" s="7">
        <f t="shared" si="5"/>
        <v>0</v>
      </c>
      <c r="X51" s="3">
        <f t="shared" si="6"/>
        <v>2851.98245</v>
      </c>
      <c r="Y51" s="4">
        <f t="shared" si="7"/>
        <v>5.0000000000000001E-3</v>
      </c>
      <c r="Z51" s="4">
        <f t="shared" si="8"/>
        <v>1.9467948019431056E-5</v>
      </c>
      <c r="AA51" s="8">
        <f t="shared" si="9"/>
        <v>0.41272049801193833</v>
      </c>
      <c r="AB51">
        <v>1</v>
      </c>
      <c r="AC51" s="7">
        <f t="shared" si="10"/>
        <v>4236.3171920000004</v>
      </c>
      <c r="AD51" s="7">
        <f t="shared" si="11"/>
        <v>16.494480577535626</v>
      </c>
      <c r="AE51" s="7">
        <f t="shared" si="12"/>
        <v>11.104449217785925</v>
      </c>
      <c r="AF51" s="4">
        <f t="shared" si="13"/>
        <v>4.8385518282767742E-5</v>
      </c>
    </row>
    <row r="52" spans="1:32" x14ac:dyDescent="0.25">
      <c r="A52">
        <v>611</v>
      </c>
      <c r="B52" s="7">
        <v>592253.87</v>
      </c>
      <c r="C52">
        <v>15</v>
      </c>
      <c r="D52" t="s">
        <v>14</v>
      </c>
      <c r="E52" s="4">
        <v>5.0000000000000001E-3</v>
      </c>
      <c r="F52" s="3">
        <v>0</v>
      </c>
      <c r="G52" s="3">
        <v>0</v>
      </c>
      <c r="H52" s="3">
        <v>0</v>
      </c>
      <c r="I52" s="4">
        <v>0</v>
      </c>
      <c r="J52" s="3">
        <v>0</v>
      </c>
      <c r="K52" s="4">
        <v>0</v>
      </c>
      <c r="L52" s="3">
        <v>0</v>
      </c>
      <c r="M52" s="4">
        <v>0</v>
      </c>
      <c r="N52" s="3">
        <v>0</v>
      </c>
      <c r="O52" s="4">
        <v>0</v>
      </c>
      <c r="P52" s="3">
        <v>0</v>
      </c>
      <c r="Q52" s="4">
        <v>0</v>
      </c>
      <c r="R52" s="7">
        <f t="shared" si="0"/>
        <v>2961.26935</v>
      </c>
      <c r="S52" s="7">
        <f t="shared" si="1"/>
        <v>0</v>
      </c>
      <c r="T52" s="7">
        <f t="shared" si="2"/>
        <v>0</v>
      </c>
      <c r="U52" s="7">
        <f t="shared" si="3"/>
        <v>0</v>
      </c>
      <c r="V52" s="7">
        <f t="shared" si="4"/>
        <v>0</v>
      </c>
      <c r="W52" s="7">
        <f t="shared" si="5"/>
        <v>0</v>
      </c>
      <c r="X52" s="3">
        <f t="shared" si="6"/>
        <v>2961.26935</v>
      </c>
      <c r="Y52" s="4">
        <f t="shared" si="7"/>
        <v>5.0000000000000001E-3</v>
      </c>
      <c r="Z52" s="4">
        <f t="shared" si="8"/>
        <v>2.0213952500771661E-5</v>
      </c>
      <c r="AA52" s="8">
        <f t="shared" si="9"/>
        <v>6.0641857502314982E-2</v>
      </c>
      <c r="AB52">
        <v>1</v>
      </c>
      <c r="AC52" s="7">
        <f t="shared" si="10"/>
        <v>1973.8030960000001</v>
      </c>
      <c r="AD52" s="7">
        <f t="shared" si="11"/>
        <v>7.9796724056840098</v>
      </c>
      <c r="AE52" s="7">
        <f t="shared" si="12"/>
        <v>11.971791596578194</v>
      </c>
      <c r="AF52" s="4">
        <f t="shared" si="13"/>
        <v>3.3687351004160095E-5</v>
      </c>
    </row>
    <row r="53" spans="1:32" x14ac:dyDescent="0.25">
      <c r="A53">
        <v>617</v>
      </c>
      <c r="B53" s="7">
        <v>616033.93000000005</v>
      </c>
      <c r="C53">
        <v>2</v>
      </c>
      <c r="D53" t="s">
        <v>14</v>
      </c>
      <c r="E53" s="4">
        <v>5.0000000000000001E-3</v>
      </c>
      <c r="F53" s="3">
        <v>0</v>
      </c>
      <c r="G53" s="3">
        <v>0</v>
      </c>
      <c r="H53" s="3">
        <v>0</v>
      </c>
      <c r="I53" s="4">
        <v>0</v>
      </c>
      <c r="J53" s="3">
        <v>0</v>
      </c>
      <c r="K53" s="4">
        <v>0</v>
      </c>
      <c r="L53" s="3">
        <v>0</v>
      </c>
      <c r="M53" s="4">
        <v>0</v>
      </c>
      <c r="N53" s="3">
        <v>0</v>
      </c>
      <c r="O53" s="4">
        <v>0</v>
      </c>
      <c r="P53" s="3">
        <v>0</v>
      </c>
      <c r="Q53" s="4">
        <v>0</v>
      </c>
      <c r="R53" s="7">
        <f t="shared" si="0"/>
        <v>3080.1696500000003</v>
      </c>
      <c r="S53" s="7">
        <f t="shared" si="1"/>
        <v>0</v>
      </c>
      <c r="T53" s="7">
        <f t="shared" si="2"/>
        <v>0</v>
      </c>
      <c r="U53" s="7">
        <f t="shared" si="3"/>
        <v>0</v>
      </c>
      <c r="V53" s="7">
        <f t="shared" si="4"/>
        <v>0</v>
      </c>
      <c r="W53" s="7">
        <f t="shared" si="5"/>
        <v>0</v>
      </c>
      <c r="X53" s="3">
        <f t="shared" si="6"/>
        <v>3080.1696500000003</v>
      </c>
      <c r="Y53" s="4">
        <f t="shared" si="7"/>
        <v>5.0000000000000001E-3</v>
      </c>
      <c r="Z53" s="4">
        <f t="shared" si="8"/>
        <v>2.1025579115057019E-5</v>
      </c>
      <c r="AA53" s="8">
        <f t="shared" si="9"/>
        <v>8.4102316460228071E-3</v>
      </c>
      <c r="AB53">
        <v>1</v>
      </c>
      <c r="AC53" s="7">
        <f t="shared" si="10"/>
        <v>1992.8271440000001</v>
      </c>
      <c r="AD53" s="7">
        <f t="shared" si="11"/>
        <v>8.3800689557610255</v>
      </c>
      <c r="AE53" s="7">
        <f t="shared" si="12"/>
        <v>12.952470132774497</v>
      </c>
      <c r="AF53" s="4">
        <f t="shared" si="13"/>
        <v>3.4628837876731112E-5</v>
      </c>
    </row>
    <row r="54" spans="1:32" x14ac:dyDescent="0.25">
      <c r="A54">
        <v>618</v>
      </c>
      <c r="B54" s="7">
        <v>618039.29</v>
      </c>
      <c r="C54">
        <v>9</v>
      </c>
      <c r="D54" t="s">
        <v>14</v>
      </c>
      <c r="E54" s="4">
        <v>5.0000000000000001E-3</v>
      </c>
      <c r="F54" s="3">
        <v>0</v>
      </c>
      <c r="G54" s="3">
        <v>0</v>
      </c>
      <c r="H54" s="3">
        <v>0</v>
      </c>
      <c r="I54" s="4">
        <v>0</v>
      </c>
      <c r="J54" s="3">
        <v>0</v>
      </c>
      <c r="K54" s="4">
        <v>0</v>
      </c>
      <c r="L54" s="3">
        <v>0</v>
      </c>
      <c r="M54" s="4">
        <v>0</v>
      </c>
      <c r="N54" s="3">
        <v>0</v>
      </c>
      <c r="O54" s="4">
        <v>0</v>
      </c>
      <c r="P54" s="3">
        <v>0</v>
      </c>
      <c r="Q54" s="4">
        <v>0</v>
      </c>
      <c r="R54" s="7">
        <f t="shared" si="0"/>
        <v>3090.1964500000004</v>
      </c>
      <c r="S54" s="7">
        <f t="shared" si="1"/>
        <v>0</v>
      </c>
      <c r="T54" s="7">
        <f t="shared" si="2"/>
        <v>0</v>
      </c>
      <c r="U54" s="7">
        <f t="shared" si="3"/>
        <v>0</v>
      </c>
      <c r="V54" s="7">
        <f t="shared" si="4"/>
        <v>0</v>
      </c>
      <c r="W54" s="7">
        <f t="shared" si="5"/>
        <v>0</v>
      </c>
      <c r="X54" s="3">
        <f t="shared" si="6"/>
        <v>3090.1964500000004</v>
      </c>
      <c r="Y54" s="4">
        <f t="shared" si="7"/>
        <v>5.0000000000000001E-3</v>
      </c>
      <c r="Z54" s="4">
        <f t="shared" si="8"/>
        <v>2.1094023162179831E-5</v>
      </c>
      <c r="AA54" s="8">
        <f t="shared" si="9"/>
        <v>3.7969241691923693E-2</v>
      </c>
      <c r="AB54">
        <v>1</v>
      </c>
      <c r="AC54" s="7">
        <f t="shared" si="10"/>
        <v>1994.4314320000001</v>
      </c>
      <c r="AD54" s="7">
        <f t="shared" si="11"/>
        <v>8.4141165643974976</v>
      </c>
      <c r="AE54" s="7">
        <f t="shared" si="12"/>
        <v>13.036935098397178</v>
      </c>
      <c r="AF54" s="4">
        <f t="shared" si="13"/>
        <v>3.4708232971393574E-5</v>
      </c>
    </row>
    <row r="55" spans="1:32" x14ac:dyDescent="0.25">
      <c r="A55">
        <v>627</v>
      </c>
      <c r="B55" s="7">
        <v>637808.1</v>
      </c>
      <c r="C55">
        <v>18</v>
      </c>
      <c r="D55" t="s">
        <v>14</v>
      </c>
      <c r="E55" s="4">
        <v>5.0000000000000001E-3</v>
      </c>
      <c r="F55" s="3">
        <v>0</v>
      </c>
      <c r="G55" s="3">
        <v>0</v>
      </c>
      <c r="H55" s="3">
        <v>0</v>
      </c>
      <c r="I55" s="4">
        <v>0</v>
      </c>
      <c r="J55" s="3">
        <v>0</v>
      </c>
      <c r="K55" s="4">
        <v>0</v>
      </c>
      <c r="L55" s="3">
        <v>0</v>
      </c>
      <c r="M55" s="4">
        <v>0</v>
      </c>
      <c r="N55" s="3">
        <v>0</v>
      </c>
      <c r="O55" s="4">
        <v>0</v>
      </c>
      <c r="P55" s="3">
        <v>0</v>
      </c>
      <c r="Q55" s="4">
        <v>0</v>
      </c>
      <c r="R55" s="7">
        <f t="shared" si="0"/>
        <v>3189.0405000000001</v>
      </c>
      <c r="S55" s="7">
        <f t="shared" si="1"/>
        <v>0</v>
      </c>
      <c r="T55" s="7">
        <f t="shared" si="2"/>
        <v>0</v>
      </c>
      <c r="U55" s="7">
        <f t="shared" si="3"/>
        <v>0</v>
      </c>
      <c r="V55" s="7">
        <f t="shared" si="4"/>
        <v>0</v>
      </c>
      <c r="W55" s="7">
        <f t="shared" si="5"/>
        <v>0</v>
      </c>
      <c r="X55" s="3">
        <f t="shared" si="6"/>
        <v>3189.0405000000001</v>
      </c>
      <c r="Y55" s="4">
        <f t="shared" si="7"/>
        <v>5.0000000000000001E-3</v>
      </c>
      <c r="Z55" s="4">
        <f t="shared" si="8"/>
        <v>2.1768743593026111E-5</v>
      </c>
      <c r="AA55" s="8">
        <f t="shared" si="9"/>
        <v>7.8367476934894001E-2</v>
      </c>
      <c r="AB55">
        <v>1</v>
      </c>
      <c r="AC55" s="7">
        <f t="shared" si="10"/>
        <v>2010.24648</v>
      </c>
      <c r="AD55" s="7">
        <f t="shared" si="11"/>
        <v>8.7521080363806583</v>
      </c>
      <c r="AE55" s="7">
        <f t="shared" si="12"/>
        <v>13.884280990455158</v>
      </c>
      <c r="AF55" s="4">
        <f t="shared" si="13"/>
        <v>3.5490908671175258E-5</v>
      </c>
    </row>
    <row r="56" spans="1:32" x14ac:dyDescent="0.25">
      <c r="A56">
        <v>630</v>
      </c>
      <c r="B56" s="7">
        <v>641289.78</v>
      </c>
      <c r="C56">
        <v>6</v>
      </c>
      <c r="D56" t="s">
        <v>14</v>
      </c>
      <c r="E56" s="4">
        <v>5.0000000000000001E-3</v>
      </c>
      <c r="F56" s="3">
        <v>0</v>
      </c>
      <c r="G56" s="3">
        <v>0</v>
      </c>
      <c r="H56" s="3">
        <v>0</v>
      </c>
      <c r="I56" s="4">
        <v>0</v>
      </c>
      <c r="J56" s="3">
        <v>0</v>
      </c>
      <c r="K56" s="4">
        <v>0</v>
      </c>
      <c r="L56" s="3">
        <v>0</v>
      </c>
      <c r="M56" s="4">
        <v>0</v>
      </c>
      <c r="N56" s="3">
        <v>0</v>
      </c>
      <c r="O56" s="4">
        <v>0</v>
      </c>
      <c r="P56" s="3">
        <v>0</v>
      </c>
      <c r="Q56" s="4">
        <v>0</v>
      </c>
      <c r="R56" s="7">
        <f t="shared" si="0"/>
        <v>3206.4489000000003</v>
      </c>
      <c r="S56" s="7">
        <f t="shared" si="1"/>
        <v>0</v>
      </c>
      <c r="T56" s="7">
        <f t="shared" si="2"/>
        <v>0</v>
      </c>
      <c r="U56" s="7">
        <f t="shared" si="3"/>
        <v>0</v>
      </c>
      <c r="V56" s="7">
        <f t="shared" si="4"/>
        <v>0</v>
      </c>
      <c r="W56" s="7">
        <f t="shared" si="5"/>
        <v>0</v>
      </c>
      <c r="X56" s="3">
        <f t="shared" si="6"/>
        <v>3206.4489000000003</v>
      </c>
      <c r="Y56" s="4">
        <f t="shared" si="7"/>
        <v>5.0000000000000001E-3</v>
      </c>
      <c r="Z56" s="4">
        <f t="shared" si="8"/>
        <v>2.1887575259154167E-5</v>
      </c>
      <c r="AA56" s="8">
        <f t="shared" si="9"/>
        <v>2.6265090310985E-2</v>
      </c>
      <c r="AB56">
        <v>1</v>
      </c>
      <c r="AC56" s="7">
        <f t="shared" si="10"/>
        <v>2013.0318240000001</v>
      </c>
      <c r="AD56" s="7">
        <f t="shared" si="11"/>
        <v>8.8120771093744779</v>
      </c>
      <c r="AE56" s="7">
        <f t="shared" si="12"/>
        <v>14.03627832267642</v>
      </c>
      <c r="AF56" s="4">
        <f t="shared" si="13"/>
        <v>3.5628753403883807E-5</v>
      </c>
    </row>
    <row r="57" spans="1:32" x14ac:dyDescent="0.25">
      <c r="A57">
        <v>632</v>
      </c>
      <c r="B57" s="7">
        <v>645638.6</v>
      </c>
      <c r="C57">
        <v>27</v>
      </c>
      <c r="D57" t="s">
        <v>14</v>
      </c>
      <c r="E57" s="4">
        <v>5.0000000000000001E-3</v>
      </c>
      <c r="F57" s="3">
        <v>0</v>
      </c>
      <c r="G57" s="3">
        <v>0</v>
      </c>
      <c r="H57" s="3">
        <v>0</v>
      </c>
      <c r="I57" s="4">
        <v>0</v>
      </c>
      <c r="J57" s="3">
        <v>0</v>
      </c>
      <c r="K57" s="4">
        <v>0</v>
      </c>
      <c r="L57" s="3">
        <v>0</v>
      </c>
      <c r="M57" s="4">
        <v>0</v>
      </c>
      <c r="N57" s="3">
        <v>0</v>
      </c>
      <c r="O57" s="4">
        <v>0</v>
      </c>
      <c r="P57" s="3">
        <v>0</v>
      </c>
      <c r="Q57" s="4">
        <v>0</v>
      </c>
      <c r="R57" s="7">
        <f t="shared" si="0"/>
        <v>3228.1929999999998</v>
      </c>
      <c r="S57" s="7">
        <f t="shared" si="1"/>
        <v>0</v>
      </c>
      <c r="T57" s="7">
        <f t="shared" si="2"/>
        <v>0</v>
      </c>
      <c r="U57" s="7">
        <f t="shared" si="3"/>
        <v>0</v>
      </c>
      <c r="V57" s="7">
        <f t="shared" si="4"/>
        <v>0</v>
      </c>
      <c r="W57" s="7">
        <f t="shared" si="5"/>
        <v>0</v>
      </c>
      <c r="X57" s="3">
        <f t="shared" si="6"/>
        <v>3228.1929999999998</v>
      </c>
      <c r="Y57" s="4">
        <f t="shared" si="7"/>
        <v>5.0000000000000001E-3</v>
      </c>
      <c r="Z57" s="4">
        <f t="shared" si="8"/>
        <v>2.2036002893598169E-5</v>
      </c>
      <c r="AA57" s="8">
        <f t="shared" si="9"/>
        <v>0.11899441562543012</v>
      </c>
      <c r="AB57">
        <v>1</v>
      </c>
      <c r="AC57" s="7">
        <f t="shared" si="10"/>
        <v>2016.51088</v>
      </c>
      <c r="AD57" s="7">
        <f t="shared" si="11"/>
        <v>8.887167917330439</v>
      </c>
      <c r="AE57" s="7">
        <f t="shared" si="12"/>
        <v>14.22729405781867</v>
      </c>
      <c r="AF57" s="4">
        <f t="shared" si="13"/>
        <v>3.580092945983885E-5</v>
      </c>
    </row>
    <row r="58" spans="1:32" x14ac:dyDescent="0.25">
      <c r="A58">
        <v>637</v>
      </c>
      <c r="B58" s="7">
        <v>664243.32999999996</v>
      </c>
      <c r="C58">
        <v>6</v>
      </c>
      <c r="D58" t="s">
        <v>14</v>
      </c>
      <c r="E58" s="4">
        <v>5.0000000000000001E-3</v>
      </c>
      <c r="F58" s="3">
        <v>0</v>
      </c>
      <c r="G58" s="3">
        <v>0</v>
      </c>
      <c r="H58" s="3">
        <v>0</v>
      </c>
      <c r="I58" s="4">
        <v>0</v>
      </c>
      <c r="J58" s="3">
        <v>0</v>
      </c>
      <c r="K58" s="4">
        <v>0</v>
      </c>
      <c r="L58" s="3">
        <v>0</v>
      </c>
      <c r="M58" s="4">
        <v>0</v>
      </c>
      <c r="N58" s="3">
        <v>0</v>
      </c>
      <c r="O58" s="4">
        <v>0</v>
      </c>
      <c r="P58" s="3">
        <v>0</v>
      </c>
      <c r="Q58" s="4">
        <v>0</v>
      </c>
      <c r="R58" s="7">
        <f t="shared" si="0"/>
        <v>3321.2166499999998</v>
      </c>
      <c r="S58" s="7">
        <f t="shared" si="1"/>
        <v>0</v>
      </c>
      <c r="T58" s="7">
        <f t="shared" si="2"/>
        <v>0</v>
      </c>
      <c r="U58" s="7">
        <f t="shared" si="3"/>
        <v>0</v>
      </c>
      <c r="V58" s="7">
        <f t="shared" si="4"/>
        <v>0</v>
      </c>
      <c r="W58" s="7">
        <f t="shared" si="5"/>
        <v>0</v>
      </c>
      <c r="X58" s="3">
        <f t="shared" si="6"/>
        <v>3321.2166499999998</v>
      </c>
      <c r="Y58" s="4">
        <f t="shared" si="7"/>
        <v>5.0000000000000001E-3</v>
      </c>
      <c r="Z58" s="4">
        <f t="shared" si="8"/>
        <v>2.2670992629519493E-5</v>
      </c>
      <c r="AA58" s="8">
        <f t="shared" si="9"/>
        <v>2.720519115542339E-2</v>
      </c>
      <c r="AB58">
        <v>1</v>
      </c>
      <c r="AC58" s="7">
        <f t="shared" si="10"/>
        <v>2031.3946639999999</v>
      </c>
      <c r="AD58" s="7">
        <f t="shared" si="11"/>
        <v>9.2107466910378442</v>
      </c>
      <c r="AE58" s="7">
        <f t="shared" si="12"/>
        <v>15.059055638637483</v>
      </c>
      <c r="AF58" s="4">
        <f t="shared" si="13"/>
        <v>3.6537517553507578E-5</v>
      </c>
    </row>
    <row r="59" spans="1:32" x14ac:dyDescent="0.25">
      <c r="A59">
        <v>638</v>
      </c>
      <c r="B59" s="7">
        <v>665176.11</v>
      </c>
      <c r="C59">
        <v>8</v>
      </c>
      <c r="D59" t="s">
        <v>14</v>
      </c>
      <c r="E59" s="4">
        <v>5.0000000000000001E-3</v>
      </c>
      <c r="F59" s="3">
        <v>0</v>
      </c>
      <c r="G59" s="3">
        <v>0</v>
      </c>
      <c r="H59" s="3">
        <v>0</v>
      </c>
      <c r="I59" s="4">
        <v>0</v>
      </c>
      <c r="J59" s="3">
        <v>0</v>
      </c>
      <c r="K59" s="4">
        <v>0</v>
      </c>
      <c r="L59" s="3">
        <v>0</v>
      </c>
      <c r="M59" s="4">
        <v>0</v>
      </c>
      <c r="N59" s="3">
        <v>0</v>
      </c>
      <c r="O59" s="4">
        <v>0</v>
      </c>
      <c r="P59" s="3">
        <v>0</v>
      </c>
      <c r="Q59" s="4">
        <v>0</v>
      </c>
      <c r="R59" s="7">
        <f t="shared" si="0"/>
        <v>3325.8805499999999</v>
      </c>
      <c r="S59" s="7">
        <f t="shared" si="1"/>
        <v>0</v>
      </c>
      <c r="T59" s="7">
        <f t="shared" si="2"/>
        <v>0</v>
      </c>
      <c r="U59" s="7">
        <f t="shared" si="3"/>
        <v>0</v>
      </c>
      <c r="V59" s="7">
        <f t="shared" si="4"/>
        <v>0</v>
      </c>
      <c r="W59" s="7">
        <f t="shared" si="5"/>
        <v>0</v>
      </c>
      <c r="X59" s="3">
        <f t="shared" si="6"/>
        <v>3325.8805499999999</v>
      </c>
      <c r="Y59" s="4">
        <f t="shared" si="7"/>
        <v>5.0000000000000001E-3</v>
      </c>
      <c r="Z59" s="4">
        <f t="shared" si="8"/>
        <v>2.2702828927378839E-5</v>
      </c>
      <c r="AA59" s="8">
        <f t="shared" si="9"/>
        <v>3.6324526283806141E-2</v>
      </c>
      <c r="AB59">
        <v>1</v>
      </c>
      <c r="AC59" s="7">
        <f t="shared" si="10"/>
        <v>2032.1408879999999</v>
      </c>
      <c r="AD59" s="7">
        <f t="shared" si="11"/>
        <v>9.2270693873191441</v>
      </c>
      <c r="AE59" s="7">
        <f t="shared" si="12"/>
        <v>15.101379431909328</v>
      </c>
      <c r="AF59" s="4">
        <f t="shared" si="13"/>
        <v>3.6574447659024418E-5</v>
      </c>
    </row>
    <row r="60" spans="1:32" x14ac:dyDescent="0.25">
      <c r="A60">
        <v>644</v>
      </c>
      <c r="B60" s="7">
        <v>679014.40000000002</v>
      </c>
      <c r="C60">
        <v>63</v>
      </c>
      <c r="D60" t="s">
        <v>14</v>
      </c>
      <c r="E60" s="4">
        <v>5.0000000000000001E-3</v>
      </c>
      <c r="F60" s="3">
        <v>0</v>
      </c>
      <c r="G60" s="3">
        <v>0</v>
      </c>
      <c r="H60" s="3">
        <v>0</v>
      </c>
      <c r="I60" s="4">
        <v>0</v>
      </c>
      <c r="J60" s="3">
        <v>0</v>
      </c>
      <c r="K60" s="4">
        <v>0</v>
      </c>
      <c r="L60" s="3">
        <v>0</v>
      </c>
      <c r="M60" s="4">
        <v>0</v>
      </c>
      <c r="N60" s="3">
        <v>0</v>
      </c>
      <c r="O60" s="4">
        <v>0</v>
      </c>
      <c r="P60" s="3">
        <v>0</v>
      </c>
      <c r="Q60" s="4">
        <v>0</v>
      </c>
      <c r="R60" s="7">
        <f t="shared" si="0"/>
        <v>3395.0720000000001</v>
      </c>
      <c r="S60" s="7">
        <f t="shared" si="1"/>
        <v>0</v>
      </c>
      <c r="T60" s="7">
        <f t="shared" si="2"/>
        <v>0</v>
      </c>
      <c r="U60" s="7">
        <f t="shared" si="3"/>
        <v>0</v>
      </c>
      <c r="V60" s="7">
        <f t="shared" si="4"/>
        <v>0</v>
      </c>
      <c r="W60" s="7">
        <f t="shared" si="5"/>
        <v>0</v>
      </c>
      <c r="X60" s="3">
        <f t="shared" si="6"/>
        <v>3395.0720000000001</v>
      </c>
      <c r="Y60" s="4">
        <f t="shared" si="7"/>
        <v>5.0000000000000001E-3</v>
      </c>
      <c r="Z60" s="4">
        <f t="shared" si="8"/>
        <v>2.3175137427029342E-5</v>
      </c>
      <c r="AA60" s="8">
        <f t="shared" si="9"/>
        <v>0.29200673158056967</v>
      </c>
      <c r="AB60">
        <v>1</v>
      </c>
      <c r="AC60" s="7">
        <f t="shared" si="10"/>
        <v>3033.2115199999998</v>
      </c>
      <c r="AD60" s="7">
        <f t="shared" si="11"/>
        <v>14.059018764249711</v>
      </c>
      <c r="AE60" s="7">
        <f t="shared" si="12"/>
        <v>15.736252034931873</v>
      </c>
      <c r="AF60" s="4">
        <f t="shared" si="13"/>
        <v>4.3880175146773888E-5</v>
      </c>
    </row>
    <row r="61" spans="1:32" x14ac:dyDescent="0.25">
      <c r="A61">
        <v>647</v>
      </c>
      <c r="B61" s="7">
        <v>684252.05</v>
      </c>
      <c r="C61">
        <v>8</v>
      </c>
      <c r="D61" t="s">
        <v>14</v>
      </c>
      <c r="E61" s="4">
        <v>5.0000000000000001E-3</v>
      </c>
      <c r="F61" s="3">
        <v>0</v>
      </c>
      <c r="G61" s="3">
        <v>0</v>
      </c>
      <c r="H61" s="3">
        <v>0</v>
      </c>
      <c r="I61" s="4">
        <v>0</v>
      </c>
      <c r="J61" s="3">
        <v>0</v>
      </c>
      <c r="K61" s="4">
        <v>0</v>
      </c>
      <c r="L61" s="3">
        <v>0</v>
      </c>
      <c r="M61" s="4">
        <v>0</v>
      </c>
      <c r="N61" s="3">
        <v>0</v>
      </c>
      <c r="O61" s="4">
        <v>0</v>
      </c>
      <c r="P61" s="3">
        <v>0</v>
      </c>
      <c r="Q61" s="4">
        <v>0</v>
      </c>
      <c r="R61" s="7">
        <f t="shared" si="0"/>
        <v>3421.2602500000003</v>
      </c>
      <c r="S61" s="7">
        <f t="shared" si="1"/>
        <v>0</v>
      </c>
      <c r="T61" s="7">
        <f t="shared" si="2"/>
        <v>0</v>
      </c>
      <c r="U61" s="7">
        <f t="shared" si="3"/>
        <v>0</v>
      </c>
      <c r="V61" s="7">
        <f t="shared" si="4"/>
        <v>0</v>
      </c>
      <c r="W61" s="7">
        <f t="shared" si="5"/>
        <v>0</v>
      </c>
      <c r="X61" s="3">
        <f t="shared" si="6"/>
        <v>3421.2602500000003</v>
      </c>
      <c r="Y61" s="4">
        <f t="shared" si="7"/>
        <v>5.0000000000000001E-3</v>
      </c>
      <c r="Z61" s="4">
        <f t="shared" si="8"/>
        <v>2.3353901321498558E-5</v>
      </c>
      <c r="AA61" s="8">
        <f t="shared" si="9"/>
        <v>3.7366242114397694E-2</v>
      </c>
      <c r="AB61">
        <v>1</v>
      </c>
      <c r="AC61" s="7">
        <f t="shared" si="10"/>
        <v>2047.40164</v>
      </c>
      <c r="AD61" s="7">
        <f t="shared" si="11"/>
        <v>9.5629631732068638</v>
      </c>
      <c r="AE61" s="7">
        <f t="shared" si="12"/>
        <v>15.9799548547331</v>
      </c>
      <c r="AF61" s="4">
        <f t="shared" si="13"/>
        <v>3.7329691636203294E-5</v>
      </c>
    </row>
    <row r="62" spans="1:32" x14ac:dyDescent="0.25">
      <c r="A62">
        <v>650</v>
      </c>
      <c r="B62" s="7">
        <v>687431.83</v>
      </c>
      <c r="C62">
        <v>10</v>
      </c>
      <c r="D62" t="s">
        <v>14</v>
      </c>
      <c r="E62" s="4">
        <v>5.0000000000000001E-3</v>
      </c>
      <c r="F62" s="3">
        <v>0</v>
      </c>
      <c r="G62" s="3">
        <v>0</v>
      </c>
      <c r="H62" s="3">
        <v>0</v>
      </c>
      <c r="I62" s="4">
        <v>0</v>
      </c>
      <c r="J62" s="3">
        <v>0</v>
      </c>
      <c r="K62" s="4">
        <v>0</v>
      </c>
      <c r="L62" s="3">
        <v>0</v>
      </c>
      <c r="M62" s="4">
        <v>0</v>
      </c>
      <c r="N62" s="3">
        <v>0</v>
      </c>
      <c r="O62" s="4">
        <v>0</v>
      </c>
      <c r="P62" s="3">
        <v>0</v>
      </c>
      <c r="Q62" s="4">
        <v>0</v>
      </c>
      <c r="R62" s="7">
        <f t="shared" si="0"/>
        <v>3437.15915</v>
      </c>
      <c r="S62" s="7">
        <f t="shared" si="1"/>
        <v>0</v>
      </c>
      <c r="T62" s="7">
        <f t="shared" si="2"/>
        <v>0</v>
      </c>
      <c r="U62" s="7">
        <f t="shared" si="3"/>
        <v>0</v>
      </c>
      <c r="V62" s="7">
        <f t="shared" si="4"/>
        <v>0</v>
      </c>
      <c r="W62" s="7">
        <f t="shared" si="5"/>
        <v>0</v>
      </c>
      <c r="X62" s="3">
        <f t="shared" si="6"/>
        <v>3437.15915</v>
      </c>
      <c r="Y62" s="4">
        <f t="shared" si="7"/>
        <v>5.0000000000000001E-3</v>
      </c>
      <c r="Z62" s="4">
        <f t="shared" si="8"/>
        <v>2.3462428973471355E-5</v>
      </c>
      <c r="AA62" s="8">
        <f t="shared" si="9"/>
        <v>4.6924857946942712E-2</v>
      </c>
      <c r="AB62">
        <v>1</v>
      </c>
      <c r="AC62" s="7">
        <f t="shared" si="10"/>
        <v>2049.9454639999999</v>
      </c>
      <c r="AD62" s="7">
        <f t="shared" si="11"/>
        <v>9.6193399697179558</v>
      </c>
      <c r="AE62" s="7">
        <f t="shared" si="12"/>
        <v>16.128820485478435</v>
      </c>
      <c r="AF62" s="4">
        <f t="shared" si="13"/>
        <v>3.7455583712491739E-5</v>
      </c>
    </row>
    <row r="63" spans="1:32" x14ac:dyDescent="0.25">
      <c r="A63">
        <v>653</v>
      </c>
      <c r="B63" s="7">
        <v>692863.32</v>
      </c>
      <c r="C63">
        <v>24</v>
      </c>
      <c r="D63" t="s">
        <v>14</v>
      </c>
      <c r="E63" s="4">
        <v>5.0000000000000001E-3</v>
      </c>
      <c r="F63" s="3">
        <v>0</v>
      </c>
      <c r="G63" s="3">
        <v>0</v>
      </c>
      <c r="H63" s="3">
        <v>0</v>
      </c>
      <c r="I63" s="4">
        <v>0</v>
      </c>
      <c r="J63" s="3">
        <v>0</v>
      </c>
      <c r="K63" s="4">
        <v>0</v>
      </c>
      <c r="L63" s="3">
        <v>0</v>
      </c>
      <c r="M63" s="4">
        <v>0</v>
      </c>
      <c r="N63" s="3">
        <v>0</v>
      </c>
      <c r="O63" s="4">
        <v>0</v>
      </c>
      <c r="P63" s="3">
        <v>0</v>
      </c>
      <c r="Q63" s="4">
        <v>0</v>
      </c>
      <c r="R63" s="7">
        <f t="shared" si="0"/>
        <v>3464.3165999999997</v>
      </c>
      <c r="S63" s="7">
        <f t="shared" si="1"/>
        <v>0</v>
      </c>
      <c r="T63" s="7">
        <f t="shared" si="2"/>
        <v>0</v>
      </c>
      <c r="U63" s="7">
        <f t="shared" si="3"/>
        <v>0</v>
      </c>
      <c r="V63" s="7">
        <f t="shared" si="4"/>
        <v>0</v>
      </c>
      <c r="W63" s="7">
        <f t="shared" si="5"/>
        <v>0</v>
      </c>
      <c r="X63" s="3">
        <f t="shared" si="6"/>
        <v>3464.3165999999997</v>
      </c>
      <c r="Y63" s="4">
        <f t="shared" si="7"/>
        <v>5.0000000000000001E-3</v>
      </c>
      <c r="Z63" s="4">
        <f t="shared" si="8"/>
        <v>2.3647808734465432E-5</v>
      </c>
      <c r="AA63" s="8">
        <f t="shared" si="9"/>
        <v>0.11350948192543409</v>
      </c>
      <c r="AB63">
        <v>1</v>
      </c>
      <c r="AC63" s="7">
        <f t="shared" si="10"/>
        <v>2054.2906560000001</v>
      </c>
      <c r="AD63" s="7">
        <f t="shared" si="11"/>
        <v>9.7158945036175055</v>
      </c>
      <c r="AE63" s="7">
        <f t="shared" si="12"/>
        <v>16.384699270486717</v>
      </c>
      <c r="AF63" s="4">
        <f t="shared" si="13"/>
        <v>3.7670624235244865E-5</v>
      </c>
    </row>
    <row r="64" spans="1:32" x14ac:dyDescent="0.25">
      <c r="A64">
        <v>655</v>
      </c>
      <c r="B64" s="7">
        <v>697278.06</v>
      </c>
      <c r="C64">
        <v>13</v>
      </c>
      <c r="D64" t="s">
        <v>14</v>
      </c>
      <c r="E64" s="4">
        <v>5.0000000000000001E-3</v>
      </c>
      <c r="F64" s="3">
        <v>0</v>
      </c>
      <c r="G64" s="3">
        <v>0</v>
      </c>
      <c r="H64" s="3">
        <v>0</v>
      </c>
      <c r="I64" s="4">
        <v>0</v>
      </c>
      <c r="J64" s="3">
        <v>0</v>
      </c>
      <c r="K64" s="4">
        <v>0</v>
      </c>
      <c r="L64" s="3">
        <v>0</v>
      </c>
      <c r="M64" s="4">
        <v>0</v>
      </c>
      <c r="N64" s="3">
        <v>0</v>
      </c>
      <c r="O64" s="4">
        <v>0</v>
      </c>
      <c r="P64" s="3">
        <v>0</v>
      </c>
      <c r="Q64" s="4">
        <v>0</v>
      </c>
      <c r="R64" s="7">
        <f t="shared" si="0"/>
        <v>3486.3903000000005</v>
      </c>
      <c r="S64" s="7">
        <f t="shared" si="1"/>
        <v>0</v>
      </c>
      <c r="T64" s="7">
        <f t="shared" si="2"/>
        <v>0</v>
      </c>
      <c r="U64" s="7">
        <f t="shared" si="3"/>
        <v>0</v>
      </c>
      <c r="V64" s="7">
        <f t="shared" si="4"/>
        <v>0</v>
      </c>
      <c r="W64" s="7">
        <f t="shared" si="5"/>
        <v>0</v>
      </c>
      <c r="X64" s="3">
        <f t="shared" si="6"/>
        <v>3486.3903000000005</v>
      </c>
      <c r="Y64" s="4">
        <f t="shared" si="7"/>
        <v>5.0000000000000001E-3</v>
      </c>
      <c r="Z64" s="4">
        <f t="shared" si="8"/>
        <v>2.3798486255007862E-5</v>
      </c>
      <c r="AA64" s="8">
        <f t="shared" si="9"/>
        <v>6.187606426302044E-2</v>
      </c>
      <c r="AB64">
        <v>1</v>
      </c>
      <c r="AC64" s="7">
        <f t="shared" si="10"/>
        <v>2057.8224479999999</v>
      </c>
      <c r="AD64" s="7">
        <f t="shared" si="11"/>
        <v>9.7946118487949256</v>
      </c>
      <c r="AE64" s="7">
        <f t="shared" si="12"/>
        <v>16.594162326828549</v>
      </c>
      <c r="AF64" s="4">
        <f t="shared" si="13"/>
        <v>3.7845410159074084E-5</v>
      </c>
    </row>
    <row r="65" spans="1:32" x14ac:dyDescent="0.25">
      <c r="A65">
        <v>657</v>
      </c>
      <c r="B65" s="7">
        <v>701003.22</v>
      </c>
      <c r="C65">
        <v>20</v>
      </c>
      <c r="D65" t="s">
        <v>14</v>
      </c>
      <c r="E65" s="4">
        <v>5.0000000000000001E-3</v>
      </c>
      <c r="F65" s="3">
        <v>0</v>
      </c>
      <c r="G65" s="3">
        <v>0</v>
      </c>
      <c r="H65" s="3">
        <v>0</v>
      </c>
      <c r="I65" s="4">
        <v>0</v>
      </c>
      <c r="J65" s="3">
        <v>0</v>
      </c>
      <c r="K65" s="4">
        <v>0</v>
      </c>
      <c r="L65" s="3">
        <v>0</v>
      </c>
      <c r="M65" s="4">
        <v>0</v>
      </c>
      <c r="N65" s="3">
        <v>0</v>
      </c>
      <c r="O65" s="4">
        <v>0</v>
      </c>
      <c r="P65" s="3">
        <v>0</v>
      </c>
      <c r="Q65" s="4">
        <v>0</v>
      </c>
      <c r="R65" s="7">
        <f t="shared" si="0"/>
        <v>3505.0160999999998</v>
      </c>
      <c r="S65" s="7">
        <f t="shared" si="1"/>
        <v>0</v>
      </c>
      <c r="T65" s="7">
        <f t="shared" si="2"/>
        <v>0</v>
      </c>
      <c r="U65" s="7">
        <f t="shared" si="3"/>
        <v>0</v>
      </c>
      <c r="V65" s="7">
        <f t="shared" si="4"/>
        <v>0</v>
      </c>
      <c r="W65" s="7">
        <f t="shared" si="5"/>
        <v>0</v>
      </c>
      <c r="X65" s="3">
        <f t="shared" si="6"/>
        <v>3505.0160999999998</v>
      </c>
      <c r="Y65" s="4">
        <f t="shared" si="7"/>
        <v>5.0000000000000001E-3</v>
      </c>
      <c r="Z65" s="4">
        <f t="shared" si="8"/>
        <v>2.3925628028345321E-5</v>
      </c>
      <c r="AA65" s="8">
        <f t="shared" si="9"/>
        <v>9.570251211338128E-2</v>
      </c>
      <c r="AB65">
        <v>1</v>
      </c>
      <c r="AC65" s="7">
        <f t="shared" si="10"/>
        <v>2060.802576</v>
      </c>
      <c r="AD65" s="7">
        <f t="shared" si="11"/>
        <v>9.8611991746463676</v>
      </c>
      <c r="AE65" s="7">
        <f t="shared" si="12"/>
        <v>16.771942288392321</v>
      </c>
      <c r="AF65" s="4">
        <f t="shared" si="13"/>
        <v>3.7992894616145539E-5</v>
      </c>
    </row>
    <row r="66" spans="1:32" x14ac:dyDescent="0.25">
      <c r="A66">
        <v>661</v>
      </c>
      <c r="B66" s="7">
        <v>708478.22</v>
      </c>
      <c r="C66">
        <v>20</v>
      </c>
      <c r="D66" t="s">
        <v>14</v>
      </c>
      <c r="E66" s="4">
        <v>5.0000000000000001E-3</v>
      </c>
      <c r="F66" s="3">
        <v>0</v>
      </c>
      <c r="G66" s="3">
        <v>0</v>
      </c>
      <c r="H66" s="3">
        <v>0</v>
      </c>
      <c r="I66" s="4">
        <v>0</v>
      </c>
      <c r="J66" s="3">
        <v>0</v>
      </c>
      <c r="K66" s="4">
        <v>0</v>
      </c>
      <c r="L66" s="3">
        <v>0</v>
      </c>
      <c r="M66" s="4">
        <v>0</v>
      </c>
      <c r="N66" s="3">
        <v>0</v>
      </c>
      <c r="O66" s="4">
        <v>0</v>
      </c>
      <c r="P66" s="3">
        <v>0</v>
      </c>
      <c r="Q66" s="4">
        <v>0</v>
      </c>
      <c r="R66" s="7">
        <f t="shared" ref="R66:R129" si="14">E66*B66</f>
        <v>3542.3910999999998</v>
      </c>
      <c r="S66" s="7">
        <f t="shared" ref="S66:S129" si="15">MIN(B66,H66)*I66</f>
        <v>0</v>
      </c>
      <c r="T66" s="7">
        <f t="shared" ref="T66:T129" si="16">IF(MIN($B66,H66)=$B66,0,(MIN(J66,$B66)-H66)*K66)</f>
        <v>0</v>
      </c>
      <c r="U66" s="7">
        <f t="shared" ref="U66:U129" si="17">IF(MIN($B66,J66)=$B66,0,(MIN(L66,$B66)-J66)*M66)</f>
        <v>0</v>
      </c>
      <c r="V66" s="7">
        <f t="shared" ref="V66:V129" si="18">IF(MIN($B66,L66)=$B66,0,(MIN(N66,$B66)-L66)*O66)</f>
        <v>0</v>
      </c>
      <c r="W66" s="7">
        <f t="shared" ref="W66:W129" si="19">IF(MIN($B66,N66)=$B66,0,(MIN(P66,$B66)-N66)*Q66)</f>
        <v>0</v>
      </c>
      <c r="X66" s="3">
        <f t="shared" ref="X66:X129" si="20">MAX(G66,SUM(R66:W66))+F66</f>
        <v>3542.3910999999998</v>
      </c>
      <c r="Y66" s="4">
        <f t="shared" ref="Y66:Y129" si="21">X66/B66</f>
        <v>5.0000000000000001E-3</v>
      </c>
      <c r="Z66" s="4">
        <f t="shared" ref="Z66:Z129" si="22">(B66/B$204)*Y66</f>
        <v>2.4180753917085007E-5</v>
      </c>
      <c r="AA66" s="8">
        <f t="shared" ref="AA66:AA129" si="23">(B66/B$204)*C66</f>
        <v>9.6723015668340032E-2</v>
      </c>
      <c r="AB66">
        <v>1</v>
      </c>
      <c r="AC66" s="7">
        <f t="shared" ref="AC66:AC129" si="24">IF(C66&lt;31,1500,1500+((C66-30)*30))+(B66*0.0008)</f>
        <v>2066.7825760000001</v>
      </c>
      <c r="AD66" s="7">
        <f t="shared" si="11"/>
        <v>9.9952721740750086</v>
      </c>
      <c r="AE66" s="7">
        <f t="shared" si="12"/>
        <v>17.131537493434411</v>
      </c>
      <c r="AF66" s="4">
        <f t="shared" si="13"/>
        <v>3.8288840647083584E-5</v>
      </c>
    </row>
    <row r="67" spans="1:32" x14ac:dyDescent="0.25">
      <c r="A67">
        <v>669</v>
      </c>
      <c r="B67" s="7">
        <v>734863.28</v>
      </c>
      <c r="C67">
        <v>11</v>
      </c>
      <c r="D67" t="s">
        <v>17</v>
      </c>
      <c r="E67" s="4">
        <v>0</v>
      </c>
      <c r="F67" s="3">
        <v>0</v>
      </c>
      <c r="G67" s="3">
        <v>0</v>
      </c>
      <c r="H67" s="3">
        <v>1000000</v>
      </c>
      <c r="I67" s="4">
        <v>5.0000000000000001E-3</v>
      </c>
      <c r="J67" s="3">
        <v>2000000</v>
      </c>
      <c r="K67" s="4">
        <v>4.0000000000000001E-3</v>
      </c>
      <c r="L67" s="3">
        <v>3000000</v>
      </c>
      <c r="M67" s="4">
        <v>3.0000000000000001E-3</v>
      </c>
      <c r="N67" s="3">
        <v>10000000</v>
      </c>
      <c r="O67" s="4">
        <v>3.0000000000000001E-3</v>
      </c>
      <c r="P67" s="3">
        <v>25000000</v>
      </c>
      <c r="Q67" s="4">
        <v>3.0000000000000001E-3</v>
      </c>
      <c r="R67" s="7">
        <f t="shared" si="14"/>
        <v>0</v>
      </c>
      <c r="S67" s="7">
        <f t="shared" si="15"/>
        <v>3674.3164000000002</v>
      </c>
      <c r="T67" s="7">
        <f t="shared" si="16"/>
        <v>0</v>
      </c>
      <c r="U67" s="7">
        <f t="shared" si="17"/>
        <v>0</v>
      </c>
      <c r="V67" s="7">
        <f t="shared" si="18"/>
        <v>0</v>
      </c>
      <c r="W67" s="7">
        <f t="shared" si="19"/>
        <v>0</v>
      </c>
      <c r="X67" s="3">
        <f t="shared" si="20"/>
        <v>3674.3164000000002</v>
      </c>
      <c r="Y67" s="4">
        <f t="shared" si="21"/>
        <v>5.0000000000000001E-3</v>
      </c>
      <c r="Z67" s="4">
        <f t="shared" si="22"/>
        <v>2.5081290623700384E-5</v>
      </c>
      <c r="AA67" s="8">
        <f t="shared" si="23"/>
        <v>5.5178839372140846E-2</v>
      </c>
      <c r="AB67">
        <v>1</v>
      </c>
      <c r="AC67" s="7">
        <f t="shared" si="24"/>
        <v>2087.8906240000001</v>
      </c>
      <c r="AD67" s="7">
        <f t="shared" ref="AD67:AD130" si="25">AC67*(B67/B$204)</f>
        <v>10.47339830620863</v>
      </c>
      <c r="AE67" s="7">
        <f t="shared" ref="AE67:AE130" si="26">X67*(B67/B$204)</f>
        <v>18.431319494365709</v>
      </c>
      <c r="AF67" s="4">
        <f t="shared" ref="AF67:AF130" si="27">((AC67+X67)/B67)*(B67/B$204)</f>
        <v>3.9333463226757419E-5</v>
      </c>
    </row>
    <row r="68" spans="1:32" x14ac:dyDescent="0.25">
      <c r="A68">
        <v>670</v>
      </c>
      <c r="B68" s="7">
        <v>735583.42</v>
      </c>
      <c r="C68">
        <v>24</v>
      </c>
      <c r="D68" t="s">
        <v>14</v>
      </c>
      <c r="E68" s="4">
        <v>5.0000000000000001E-3</v>
      </c>
      <c r="F68" s="3">
        <v>0</v>
      </c>
      <c r="G68" s="3">
        <v>0</v>
      </c>
      <c r="H68" s="3">
        <v>0</v>
      </c>
      <c r="I68" s="4">
        <v>0</v>
      </c>
      <c r="J68" s="3">
        <v>0</v>
      </c>
      <c r="K68" s="4">
        <v>0</v>
      </c>
      <c r="L68" s="3">
        <v>0</v>
      </c>
      <c r="M68" s="4">
        <v>0</v>
      </c>
      <c r="N68" s="3">
        <v>0</v>
      </c>
      <c r="O68" s="4">
        <v>0</v>
      </c>
      <c r="P68" s="3">
        <v>0</v>
      </c>
      <c r="Q68" s="4">
        <v>0</v>
      </c>
      <c r="R68" s="7">
        <f t="shared" si="14"/>
        <v>3677.9171000000001</v>
      </c>
      <c r="S68" s="7">
        <f t="shared" si="15"/>
        <v>0</v>
      </c>
      <c r="T68" s="7">
        <f t="shared" si="16"/>
        <v>0</v>
      </c>
      <c r="U68" s="7">
        <f t="shared" si="17"/>
        <v>0</v>
      </c>
      <c r="V68" s="7">
        <f t="shared" si="18"/>
        <v>0</v>
      </c>
      <c r="W68" s="7">
        <f t="shared" si="19"/>
        <v>0</v>
      </c>
      <c r="X68" s="3">
        <f t="shared" si="20"/>
        <v>3677.9171000000001</v>
      </c>
      <c r="Y68" s="4">
        <f t="shared" si="21"/>
        <v>5.0000000000000001E-3</v>
      </c>
      <c r="Z68" s="4">
        <f t="shared" si="22"/>
        <v>2.5105869400625735E-5</v>
      </c>
      <c r="AA68" s="8">
        <f t="shared" si="23"/>
        <v>0.12050817312300352</v>
      </c>
      <c r="AB68">
        <v>1</v>
      </c>
      <c r="AC68" s="7">
        <f t="shared" si="24"/>
        <v>2088.4667360000003</v>
      </c>
      <c r="AD68" s="7">
        <f t="shared" si="25"/>
        <v>10.486554624313422</v>
      </c>
      <c r="AE68" s="7">
        <f t="shared" si="26"/>
        <v>18.467461275785627</v>
      </c>
      <c r="AF68" s="4">
        <f t="shared" si="27"/>
        <v>3.9361974607990826E-5</v>
      </c>
    </row>
    <row r="69" spans="1:32" x14ac:dyDescent="0.25">
      <c r="A69">
        <v>677</v>
      </c>
      <c r="B69" s="7">
        <v>748993.56</v>
      </c>
      <c r="C69">
        <v>53</v>
      </c>
      <c r="D69" t="s">
        <v>14</v>
      </c>
      <c r="E69" s="4">
        <v>5.0000000000000001E-3</v>
      </c>
      <c r="F69" s="3">
        <v>0</v>
      </c>
      <c r="G69" s="3">
        <v>0</v>
      </c>
      <c r="H69" s="3">
        <v>0</v>
      </c>
      <c r="I69" s="4">
        <v>0</v>
      </c>
      <c r="J69" s="3">
        <v>0</v>
      </c>
      <c r="K69" s="4">
        <v>0</v>
      </c>
      <c r="L69" s="3">
        <v>0</v>
      </c>
      <c r="M69" s="4">
        <v>0</v>
      </c>
      <c r="N69" s="3">
        <v>0</v>
      </c>
      <c r="O69" s="4">
        <v>0</v>
      </c>
      <c r="P69" s="3">
        <v>0</v>
      </c>
      <c r="Q69" s="4">
        <v>0</v>
      </c>
      <c r="R69" s="7">
        <f t="shared" si="14"/>
        <v>3744.9678000000004</v>
      </c>
      <c r="S69" s="7">
        <f t="shared" si="15"/>
        <v>0</v>
      </c>
      <c r="T69" s="7">
        <f t="shared" si="16"/>
        <v>0</v>
      </c>
      <c r="U69" s="7">
        <f t="shared" si="17"/>
        <v>0</v>
      </c>
      <c r="V69" s="7">
        <f t="shared" si="18"/>
        <v>0</v>
      </c>
      <c r="W69" s="7">
        <f t="shared" si="19"/>
        <v>0</v>
      </c>
      <c r="X69" s="3">
        <f t="shared" si="20"/>
        <v>3744.9678000000004</v>
      </c>
      <c r="Y69" s="4">
        <f t="shared" si="21"/>
        <v>5.0000000000000001E-3</v>
      </c>
      <c r="Z69" s="4">
        <f t="shared" si="22"/>
        <v>2.5563564903719193E-5</v>
      </c>
      <c r="AA69" s="8">
        <f t="shared" si="23"/>
        <v>0.27097378797942345</v>
      </c>
      <c r="AB69">
        <v>1</v>
      </c>
      <c r="AC69" s="7">
        <f t="shared" si="24"/>
        <v>2789.1948480000001</v>
      </c>
      <c r="AD69" s="7">
        <f t="shared" si="25"/>
        <v>14.260352705193439</v>
      </c>
      <c r="AE69" s="7">
        <f t="shared" si="26"/>
        <v>19.146945483527698</v>
      </c>
      <c r="AF69" s="4">
        <f t="shared" si="27"/>
        <v>4.4602917799081124E-5</v>
      </c>
    </row>
    <row r="70" spans="1:32" x14ac:dyDescent="0.25">
      <c r="A70">
        <v>682</v>
      </c>
      <c r="B70" s="7">
        <v>754400.54</v>
      </c>
      <c r="C70">
        <v>4</v>
      </c>
      <c r="D70" t="s">
        <v>17</v>
      </c>
      <c r="E70" s="4">
        <v>0</v>
      </c>
      <c r="F70" s="3">
        <v>0</v>
      </c>
      <c r="G70" s="3">
        <v>0</v>
      </c>
      <c r="H70" s="3">
        <v>3000000</v>
      </c>
      <c r="I70" s="4">
        <v>5.0000000000000001E-3</v>
      </c>
      <c r="J70" s="3">
        <v>10000000</v>
      </c>
      <c r="K70" s="4">
        <v>2.5000000000000001E-3</v>
      </c>
      <c r="L70" s="3">
        <v>12000000</v>
      </c>
      <c r="M70" s="4">
        <v>2.5000000000000001E-3</v>
      </c>
      <c r="N70" s="3">
        <v>24000000</v>
      </c>
      <c r="O70" s="4">
        <v>2.5000000000000001E-3</v>
      </c>
      <c r="P70" s="3">
        <v>48000000</v>
      </c>
      <c r="Q70" s="4">
        <v>2.5000000000000001E-3</v>
      </c>
      <c r="R70" s="7">
        <f t="shared" si="14"/>
        <v>0</v>
      </c>
      <c r="S70" s="7">
        <f t="shared" si="15"/>
        <v>3772.0027000000005</v>
      </c>
      <c r="T70" s="7">
        <f t="shared" si="16"/>
        <v>0</v>
      </c>
      <c r="U70" s="7">
        <f t="shared" si="17"/>
        <v>0</v>
      </c>
      <c r="V70" s="7">
        <f t="shared" si="18"/>
        <v>0</v>
      </c>
      <c r="W70" s="7">
        <f t="shared" si="19"/>
        <v>0</v>
      </c>
      <c r="X70" s="3">
        <f t="shared" si="20"/>
        <v>3772.0027000000005</v>
      </c>
      <c r="Y70" s="4">
        <f t="shared" si="21"/>
        <v>5.0000000000000001E-3</v>
      </c>
      <c r="Z70" s="4">
        <f t="shared" si="22"/>
        <v>2.5748108124842635E-5</v>
      </c>
      <c r="AA70" s="8">
        <f t="shared" si="23"/>
        <v>2.0598486499874107E-2</v>
      </c>
      <c r="AB70">
        <v>1</v>
      </c>
      <c r="AC70" s="7">
        <f t="shared" si="24"/>
        <v>2103.5204320000003</v>
      </c>
      <c r="AD70" s="7">
        <f t="shared" si="25"/>
        <v>10.832334305190338</v>
      </c>
      <c r="AE70" s="7">
        <f t="shared" si="26"/>
        <v>19.424386673359674</v>
      </c>
      <c r="AF70" s="4">
        <f t="shared" si="27"/>
        <v>4.0106971528082428E-5</v>
      </c>
    </row>
    <row r="71" spans="1:32" x14ac:dyDescent="0.25">
      <c r="A71">
        <v>692</v>
      </c>
      <c r="B71" s="7">
        <v>774311.39</v>
      </c>
      <c r="C71">
        <v>2</v>
      </c>
      <c r="D71" t="s">
        <v>14</v>
      </c>
      <c r="E71" s="4">
        <v>5.0000000000000001E-3</v>
      </c>
      <c r="F71" s="3">
        <v>0</v>
      </c>
      <c r="G71" s="3">
        <v>0</v>
      </c>
      <c r="H71" s="3">
        <v>0</v>
      </c>
      <c r="I71" s="4">
        <v>0</v>
      </c>
      <c r="J71" s="3">
        <v>0</v>
      </c>
      <c r="K71" s="4">
        <v>0</v>
      </c>
      <c r="L71" s="3">
        <v>0</v>
      </c>
      <c r="M71" s="4">
        <v>0</v>
      </c>
      <c r="N71" s="3">
        <v>0</v>
      </c>
      <c r="O71" s="4">
        <v>0</v>
      </c>
      <c r="P71" s="3">
        <v>0</v>
      </c>
      <c r="Q71" s="4">
        <v>0</v>
      </c>
      <c r="R71" s="7">
        <f t="shared" si="14"/>
        <v>3871.5569500000001</v>
      </c>
      <c r="S71" s="7">
        <f t="shared" si="15"/>
        <v>0</v>
      </c>
      <c r="T71" s="7">
        <f t="shared" si="16"/>
        <v>0</v>
      </c>
      <c r="U71" s="7">
        <f t="shared" si="17"/>
        <v>0</v>
      </c>
      <c r="V71" s="7">
        <f t="shared" si="18"/>
        <v>0</v>
      </c>
      <c r="W71" s="7">
        <f t="shared" si="19"/>
        <v>0</v>
      </c>
      <c r="X71" s="3">
        <f t="shared" si="20"/>
        <v>3871.5569500000001</v>
      </c>
      <c r="Y71" s="4">
        <f t="shared" si="21"/>
        <v>5.0000000000000001E-3</v>
      </c>
      <c r="Z71" s="4">
        <f t="shared" si="22"/>
        <v>2.6427676459533276E-5</v>
      </c>
      <c r="AA71" s="8">
        <f t="shared" si="23"/>
        <v>1.057107058381331E-2</v>
      </c>
      <c r="AB71">
        <v>1</v>
      </c>
      <c r="AC71" s="7">
        <f t="shared" si="24"/>
        <v>2119.4491120000002</v>
      </c>
      <c r="AD71" s="7">
        <f t="shared" si="25"/>
        <v>11.202423080876223</v>
      </c>
      <c r="AE71" s="7">
        <f t="shared" si="26"/>
        <v>20.463250893851491</v>
      </c>
      <c r="AF71" s="4">
        <f t="shared" si="27"/>
        <v>4.0895270796323571E-5</v>
      </c>
    </row>
    <row r="72" spans="1:32" x14ac:dyDescent="0.25">
      <c r="A72">
        <v>696</v>
      </c>
      <c r="B72" s="7">
        <v>781859.03</v>
      </c>
      <c r="C72">
        <v>9</v>
      </c>
      <c r="D72" t="s">
        <v>17</v>
      </c>
      <c r="E72" s="4">
        <v>0</v>
      </c>
      <c r="F72" s="3">
        <v>0</v>
      </c>
      <c r="G72" s="3">
        <v>0</v>
      </c>
      <c r="H72" s="3">
        <v>1000000</v>
      </c>
      <c r="I72" s="4">
        <v>5.0000000000000001E-3</v>
      </c>
      <c r="J72" s="3">
        <v>2000000</v>
      </c>
      <c r="K72" s="4">
        <v>4.0000000000000001E-3</v>
      </c>
      <c r="L72" s="3">
        <v>4000000</v>
      </c>
      <c r="M72" s="4">
        <v>3.0000000000000001E-3</v>
      </c>
      <c r="N72" s="3">
        <v>8000000</v>
      </c>
      <c r="O72" s="4">
        <v>3.0000000000000001E-3</v>
      </c>
      <c r="P72" s="3">
        <v>16000000</v>
      </c>
      <c r="Q72" s="4">
        <v>3.0000000000000001E-3</v>
      </c>
      <c r="R72" s="7">
        <f t="shared" si="14"/>
        <v>0</v>
      </c>
      <c r="S72" s="7">
        <f t="shared" si="15"/>
        <v>3909.2951500000004</v>
      </c>
      <c r="T72" s="7">
        <f t="shared" si="16"/>
        <v>0</v>
      </c>
      <c r="U72" s="7">
        <f t="shared" si="17"/>
        <v>0</v>
      </c>
      <c r="V72" s="7">
        <f t="shared" si="18"/>
        <v>0</v>
      </c>
      <c r="W72" s="7">
        <f t="shared" si="19"/>
        <v>0</v>
      </c>
      <c r="X72" s="3">
        <f t="shared" si="20"/>
        <v>3909.2951500000004</v>
      </c>
      <c r="Y72" s="4">
        <f t="shared" si="21"/>
        <v>5.0000000000000001E-3</v>
      </c>
      <c r="Z72" s="4">
        <f t="shared" si="22"/>
        <v>2.6685281591692099E-5</v>
      </c>
      <c r="AA72" s="8">
        <f t="shared" si="23"/>
        <v>4.8033506865045775E-2</v>
      </c>
      <c r="AB72">
        <v>1</v>
      </c>
      <c r="AC72" s="7">
        <f t="shared" si="24"/>
        <v>2125.487224</v>
      </c>
      <c r="AD72" s="7">
        <f t="shared" si="25"/>
        <v>11.343845018396788</v>
      </c>
      <c r="AE72" s="7">
        <f t="shared" si="26"/>
        <v>20.864128380557244</v>
      </c>
      <c r="AF72" s="4">
        <f t="shared" si="27"/>
        <v>4.1194092749627801E-5</v>
      </c>
    </row>
    <row r="73" spans="1:32" x14ac:dyDescent="0.25">
      <c r="A73">
        <v>697</v>
      </c>
      <c r="B73" s="7">
        <v>783500.23</v>
      </c>
      <c r="C73">
        <v>12</v>
      </c>
      <c r="D73" t="s">
        <v>14</v>
      </c>
      <c r="E73" s="4">
        <v>5.0000000000000001E-3</v>
      </c>
      <c r="F73" s="3">
        <v>0</v>
      </c>
      <c r="G73" s="3">
        <v>0</v>
      </c>
      <c r="H73" s="3">
        <v>0</v>
      </c>
      <c r="I73" s="4">
        <v>0</v>
      </c>
      <c r="J73" s="3">
        <v>0</v>
      </c>
      <c r="K73" s="4">
        <v>0</v>
      </c>
      <c r="L73" s="3">
        <v>0</v>
      </c>
      <c r="M73" s="4">
        <v>0</v>
      </c>
      <c r="N73" s="3">
        <v>0</v>
      </c>
      <c r="O73" s="4">
        <v>0</v>
      </c>
      <c r="P73" s="3">
        <v>0</v>
      </c>
      <c r="Q73" s="4">
        <v>0</v>
      </c>
      <c r="R73" s="7">
        <f t="shared" si="14"/>
        <v>3917.5011500000001</v>
      </c>
      <c r="S73" s="7">
        <f t="shared" si="15"/>
        <v>0</v>
      </c>
      <c r="T73" s="7">
        <f t="shared" si="16"/>
        <v>0</v>
      </c>
      <c r="U73" s="7">
        <f t="shared" si="17"/>
        <v>0</v>
      </c>
      <c r="V73" s="7">
        <f t="shared" si="18"/>
        <v>0</v>
      </c>
      <c r="W73" s="7">
        <f t="shared" si="19"/>
        <v>0</v>
      </c>
      <c r="X73" s="3">
        <f t="shared" si="20"/>
        <v>3917.5011500000001</v>
      </c>
      <c r="Y73" s="4">
        <f t="shared" si="21"/>
        <v>5.0000000000000001E-3</v>
      </c>
      <c r="Z73" s="4">
        <f t="shared" si="22"/>
        <v>2.6741296656387694E-5</v>
      </c>
      <c r="AA73" s="8">
        <f t="shared" si="23"/>
        <v>6.4179111975330466E-2</v>
      </c>
      <c r="AB73">
        <v>1</v>
      </c>
      <c r="AC73" s="7">
        <f t="shared" si="24"/>
        <v>2126.8001840000002</v>
      </c>
      <c r="AD73" s="7">
        <f t="shared" si="25"/>
        <v>11.374678929840787</v>
      </c>
      <c r="AE73" s="7">
        <f t="shared" si="26"/>
        <v>20.951812080777987</v>
      </c>
      <c r="AF73" s="4">
        <f t="shared" si="27"/>
        <v>4.1259070224674694E-5</v>
      </c>
    </row>
    <row r="74" spans="1:32" x14ac:dyDescent="0.25">
      <c r="A74">
        <v>704</v>
      </c>
      <c r="B74" s="7">
        <v>800821.75</v>
      </c>
      <c r="C74">
        <v>26</v>
      </c>
      <c r="D74" t="s">
        <v>14</v>
      </c>
      <c r="E74" s="4">
        <v>5.0000000000000001E-3</v>
      </c>
      <c r="F74" s="3">
        <v>0</v>
      </c>
      <c r="G74" s="3">
        <v>0</v>
      </c>
      <c r="H74" s="3">
        <v>0</v>
      </c>
      <c r="I74" s="4">
        <v>0</v>
      </c>
      <c r="J74" s="3">
        <v>0</v>
      </c>
      <c r="K74" s="4">
        <v>0</v>
      </c>
      <c r="L74" s="3">
        <v>0</v>
      </c>
      <c r="M74" s="4">
        <v>0</v>
      </c>
      <c r="N74" s="3">
        <v>0</v>
      </c>
      <c r="O74" s="4">
        <v>0</v>
      </c>
      <c r="P74" s="3">
        <v>0</v>
      </c>
      <c r="Q74" s="4">
        <v>0</v>
      </c>
      <c r="R74" s="7">
        <f t="shared" si="14"/>
        <v>4004.1087499999999</v>
      </c>
      <c r="S74" s="7">
        <f t="shared" si="15"/>
        <v>0</v>
      </c>
      <c r="T74" s="7">
        <f t="shared" si="16"/>
        <v>0</v>
      </c>
      <c r="U74" s="7">
        <f t="shared" si="17"/>
        <v>0</v>
      </c>
      <c r="V74" s="7">
        <f t="shared" si="18"/>
        <v>0</v>
      </c>
      <c r="W74" s="7">
        <f t="shared" si="19"/>
        <v>0</v>
      </c>
      <c r="X74" s="3">
        <f t="shared" si="20"/>
        <v>4004.1087499999999</v>
      </c>
      <c r="Y74" s="4">
        <f t="shared" si="21"/>
        <v>5.0000000000000001E-3</v>
      </c>
      <c r="Z74" s="4">
        <f t="shared" si="22"/>
        <v>2.7332489724524447E-5</v>
      </c>
      <c r="AA74" s="8">
        <f t="shared" si="23"/>
        <v>0.14212894656752711</v>
      </c>
      <c r="AB74">
        <v>1</v>
      </c>
      <c r="AC74" s="7">
        <f t="shared" si="24"/>
        <v>2140.6574000000001</v>
      </c>
      <c r="AD74" s="7">
        <f t="shared" si="25"/>
        <v>11.701899277845444</v>
      </c>
      <c r="AE74" s="7">
        <f t="shared" si="26"/>
        <v>21.888452253050684</v>
      </c>
      <c r="AF74" s="4">
        <f t="shared" si="27"/>
        <v>4.1944854183713328E-5</v>
      </c>
    </row>
    <row r="75" spans="1:32" x14ac:dyDescent="0.25">
      <c r="A75">
        <v>707</v>
      </c>
      <c r="B75" s="7">
        <v>805751.21</v>
      </c>
      <c r="C75">
        <v>18</v>
      </c>
      <c r="D75" t="s">
        <v>15</v>
      </c>
      <c r="E75" s="4">
        <v>5.0000000000000001E-3</v>
      </c>
      <c r="F75" s="3">
        <v>0</v>
      </c>
      <c r="G75" s="3">
        <v>1600</v>
      </c>
      <c r="H75" s="3">
        <v>0</v>
      </c>
      <c r="I75" s="4">
        <v>0</v>
      </c>
      <c r="J75" s="3">
        <v>0</v>
      </c>
      <c r="K75" s="4">
        <v>0</v>
      </c>
      <c r="L75" s="3">
        <v>0</v>
      </c>
      <c r="M75" s="4">
        <v>0</v>
      </c>
      <c r="N75" s="3">
        <v>0</v>
      </c>
      <c r="O75" s="4">
        <v>0</v>
      </c>
      <c r="P75" s="3">
        <v>0</v>
      </c>
      <c r="Q75" s="4">
        <v>0</v>
      </c>
      <c r="R75" s="7">
        <f t="shared" si="14"/>
        <v>4028.75605</v>
      </c>
      <c r="S75" s="7">
        <f t="shared" si="15"/>
        <v>0</v>
      </c>
      <c r="T75" s="7">
        <f t="shared" si="16"/>
        <v>0</v>
      </c>
      <c r="U75" s="7">
        <f t="shared" si="17"/>
        <v>0</v>
      </c>
      <c r="V75" s="7">
        <f t="shared" si="18"/>
        <v>0</v>
      </c>
      <c r="W75" s="7">
        <f t="shared" si="19"/>
        <v>0</v>
      </c>
      <c r="X75" s="3">
        <f t="shared" si="20"/>
        <v>4028.75605</v>
      </c>
      <c r="Y75" s="4">
        <f t="shared" si="21"/>
        <v>5.0000000000000001E-3</v>
      </c>
      <c r="Z75" s="4">
        <f t="shared" si="22"/>
        <v>2.750073492365578E-5</v>
      </c>
      <c r="AA75" s="8">
        <f t="shared" si="23"/>
        <v>9.9002645725160807E-2</v>
      </c>
      <c r="AB75">
        <v>1</v>
      </c>
      <c r="AC75" s="7">
        <f t="shared" si="24"/>
        <v>2144.6009679999997</v>
      </c>
      <c r="AD75" s="7">
        <f t="shared" si="25"/>
        <v>11.795620547596718</v>
      </c>
      <c r="AE75" s="7">
        <f t="shared" si="26"/>
        <v>22.158750440624903</v>
      </c>
      <c r="AF75" s="4">
        <f t="shared" si="27"/>
        <v>4.2140018614705676E-5</v>
      </c>
    </row>
    <row r="76" spans="1:32" x14ac:dyDescent="0.25">
      <c r="A76">
        <v>716</v>
      </c>
      <c r="B76" s="7">
        <v>828305.99</v>
      </c>
      <c r="C76">
        <v>59</v>
      </c>
      <c r="D76" t="s">
        <v>14</v>
      </c>
      <c r="E76" s="4">
        <v>5.0000000000000001E-3</v>
      </c>
      <c r="F76" s="3">
        <v>0</v>
      </c>
      <c r="G76" s="3">
        <v>0</v>
      </c>
      <c r="H76" s="3">
        <v>0</v>
      </c>
      <c r="I76" s="4">
        <v>0</v>
      </c>
      <c r="J76" s="3">
        <v>0</v>
      </c>
      <c r="K76" s="4">
        <v>0</v>
      </c>
      <c r="L76" s="3">
        <v>0</v>
      </c>
      <c r="M76" s="4">
        <v>0</v>
      </c>
      <c r="N76" s="3">
        <v>0</v>
      </c>
      <c r="O76" s="4">
        <v>0</v>
      </c>
      <c r="P76" s="3">
        <v>0</v>
      </c>
      <c r="Q76" s="4">
        <v>0</v>
      </c>
      <c r="R76" s="7">
        <f t="shared" si="14"/>
        <v>4141.5299500000001</v>
      </c>
      <c r="S76" s="7">
        <f t="shared" si="15"/>
        <v>0</v>
      </c>
      <c r="T76" s="7">
        <f t="shared" si="16"/>
        <v>0</v>
      </c>
      <c r="U76" s="7">
        <f t="shared" si="17"/>
        <v>0</v>
      </c>
      <c r="V76" s="7">
        <f t="shared" si="18"/>
        <v>0</v>
      </c>
      <c r="W76" s="7">
        <f t="shared" si="19"/>
        <v>0</v>
      </c>
      <c r="X76" s="3">
        <f t="shared" si="20"/>
        <v>4141.5299500000001</v>
      </c>
      <c r="Y76" s="4">
        <f t="shared" si="21"/>
        <v>5.0000000000000001E-3</v>
      </c>
      <c r="Z76" s="4">
        <f t="shared" si="22"/>
        <v>2.8270542053131112E-5</v>
      </c>
      <c r="AA76" s="8">
        <f t="shared" si="23"/>
        <v>0.33359239622694709</v>
      </c>
      <c r="AB76">
        <v>1</v>
      </c>
      <c r="AC76" s="7">
        <f t="shared" si="24"/>
        <v>3032.6447920000001</v>
      </c>
      <c r="AD76" s="7">
        <f t="shared" si="25"/>
        <v>17.14690242488901</v>
      </c>
      <c r="AE76" s="7">
        <f t="shared" si="26"/>
        <v>23.416659323155397</v>
      </c>
      <c r="AF76" s="4">
        <f t="shared" si="27"/>
        <v>4.8971711224790748E-5</v>
      </c>
    </row>
    <row r="77" spans="1:32" x14ac:dyDescent="0.25">
      <c r="A77">
        <v>720</v>
      </c>
      <c r="B77" s="7">
        <v>833453.47</v>
      </c>
      <c r="C77">
        <v>5</v>
      </c>
      <c r="D77" t="s">
        <v>14</v>
      </c>
      <c r="E77" s="4">
        <v>5.0000000000000001E-3</v>
      </c>
      <c r="F77" s="3">
        <v>0</v>
      </c>
      <c r="G77" s="3">
        <v>0</v>
      </c>
      <c r="H77" s="3">
        <v>0</v>
      </c>
      <c r="I77" s="4">
        <v>0</v>
      </c>
      <c r="J77" s="3">
        <v>0</v>
      </c>
      <c r="K77" s="4">
        <v>0</v>
      </c>
      <c r="L77" s="3">
        <v>0</v>
      </c>
      <c r="M77" s="4">
        <v>0</v>
      </c>
      <c r="N77" s="3">
        <v>0</v>
      </c>
      <c r="O77" s="4">
        <v>0</v>
      </c>
      <c r="P77" s="3">
        <v>0</v>
      </c>
      <c r="Q77" s="4">
        <v>0</v>
      </c>
      <c r="R77" s="7">
        <f t="shared" si="14"/>
        <v>4167.2673500000001</v>
      </c>
      <c r="S77" s="7">
        <f t="shared" si="15"/>
        <v>0</v>
      </c>
      <c r="T77" s="7">
        <f t="shared" si="16"/>
        <v>0</v>
      </c>
      <c r="U77" s="7">
        <f t="shared" si="17"/>
        <v>0</v>
      </c>
      <c r="V77" s="7">
        <f t="shared" si="18"/>
        <v>0</v>
      </c>
      <c r="W77" s="7">
        <f t="shared" si="19"/>
        <v>0</v>
      </c>
      <c r="X77" s="3">
        <f t="shared" si="20"/>
        <v>4167.2673500000001</v>
      </c>
      <c r="Y77" s="4">
        <f t="shared" si="21"/>
        <v>5.0000000000000001E-3</v>
      </c>
      <c r="Z77" s="4">
        <f t="shared" si="22"/>
        <v>2.8446228395575227E-5</v>
      </c>
      <c r="AA77" s="8">
        <f t="shared" si="23"/>
        <v>2.8446228395575226E-2</v>
      </c>
      <c r="AB77">
        <v>1</v>
      </c>
      <c r="AC77" s="7">
        <f t="shared" si="24"/>
        <v>2166.762776</v>
      </c>
      <c r="AD77" s="7">
        <f t="shared" si="25"/>
        <v>12.327245761025321</v>
      </c>
      <c r="AE77" s="7">
        <f t="shared" si="26"/>
        <v>23.708607764704706</v>
      </c>
      <c r="AF77" s="4">
        <f t="shared" si="27"/>
        <v>4.3236791042132233E-5</v>
      </c>
    </row>
    <row r="78" spans="1:32" x14ac:dyDescent="0.25">
      <c r="A78">
        <v>721</v>
      </c>
      <c r="B78" s="7">
        <v>834379.56</v>
      </c>
      <c r="C78">
        <v>107</v>
      </c>
      <c r="D78" t="s">
        <v>17</v>
      </c>
      <c r="E78" s="4">
        <v>0</v>
      </c>
      <c r="F78" s="3">
        <v>0</v>
      </c>
      <c r="G78" s="3">
        <v>0</v>
      </c>
      <c r="H78" s="3">
        <v>2000000</v>
      </c>
      <c r="I78" s="4">
        <v>5.0000000000000001E-3</v>
      </c>
      <c r="J78" s="3">
        <v>4000000</v>
      </c>
      <c r="K78" s="4">
        <v>4.0000000000000001E-3</v>
      </c>
      <c r="L78" s="3">
        <v>6000000</v>
      </c>
      <c r="M78" s="4">
        <v>3.0000000000000001E-3</v>
      </c>
      <c r="N78" s="3">
        <v>10000000</v>
      </c>
      <c r="O78" s="4">
        <v>2.5000000000000001E-3</v>
      </c>
      <c r="P78" s="3">
        <v>20000000</v>
      </c>
      <c r="Q78" s="4">
        <v>1E-3</v>
      </c>
      <c r="R78" s="7">
        <f t="shared" si="14"/>
        <v>0</v>
      </c>
      <c r="S78" s="7">
        <f t="shared" si="15"/>
        <v>4171.8978000000006</v>
      </c>
      <c r="T78" s="7">
        <f t="shared" si="16"/>
        <v>0</v>
      </c>
      <c r="U78" s="7">
        <f t="shared" si="17"/>
        <v>0</v>
      </c>
      <c r="V78" s="7">
        <f t="shared" si="18"/>
        <v>0</v>
      </c>
      <c r="W78" s="7">
        <f t="shared" si="19"/>
        <v>0</v>
      </c>
      <c r="X78" s="3">
        <f t="shared" si="20"/>
        <v>4171.8978000000006</v>
      </c>
      <c r="Y78" s="4">
        <f t="shared" si="21"/>
        <v>5.0000000000000001E-3</v>
      </c>
      <c r="Z78" s="4">
        <f t="shared" si="22"/>
        <v>2.8477836360030472E-5</v>
      </c>
      <c r="AA78" s="8">
        <f t="shared" si="23"/>
        <v>0.60942569810465208</v>
      </c>
      <c r="AB78">
        <v>1</v>
      </c>
      <c r="AC78" s="7">
        <f t="shared" si="24"/>
        <v>4477.5036479999999</v>
      </c>
      <c r="AD78" s="7">
        <f t="shared" si="25"/>
        <v>25.501923237836696</v>
      </c>
      <c r="AE78" s="7">
        <f t="shared" si="26"/>
        <v>23.76132457183423</v>
      </c>
      <c r="AF78" s="4">
        <f t="shared" si="27"/>
        <v>5.9041772079928371E-5</v>
      </c>
    </row>
    <row r="79" spans="1:32" x14ac:dyDescent="0.25">
      <c r="A79">
        <v>739</v>
      </c>
      <c r="B79" s="7">
        <v>884546.65</v>
      </c>
      <c r="C79">
        <v>8</v>
      </c>
      <c r="D79" t="s">
        <v>17</v>
      </c>
      <c r="E79" s="4">
        <v>0</v>
      </c>
      <c r="F79" s="3">
        <v>0</v>
      </c>
      <c r="G79" s="3">
        <v>0</v>
      </c>
      <c r="H79" s="3">
        <v>2000000</v>
      </c>
      <c r="I79" s="4">
        <v>5.0000000000000001E-3</v>
      </c>
      <c r="J79" s="3">
        <v>4000000</v>
      </c>
      <c r="K79" s="4">
        <v>4.0000000000000001E-3</v>
      </c>
      <c r="L79" s="3">
        <v>6000000</v>
      </c>
      <c r="M79" s="4">
        <v>3.0000000000000001E-3</v>
      </c>
      <c r="N79" s="3">
        <v>10000000</v>
      </c>
      <c r="O79" s="4">
        <v>2.5000000000000001E-3</v>
      </c>
      <c r="P79" s="3">
        <v>20000000</v>
      </c>
      <c r="Q79" s="4">
        <v>2E-3</v>
      </c>
      <c r="R79" s="7">
        <f t="shared" si="14"/>
        <v>0</v>
      </c>
      <c r="S79" s="7">
        <f t="shared" si="15"/>
        <v>4422.7332500000002</v>
      </c>
      <c r="T79" s="7">
        <f t="shared" si="16"/>
        <v>0</v>
      </c>
      <c r="U79" s="7">
        <f t="shared" si="17"/>
        <v>0</v>
      </c>
      <c r="V79" s="7">
        <f t="shared" si="18"/>
        <v>0</v>
      </c>
      <c r="W79" s="7">
        <f t="shared" si="19"/>
        <v>0</v>
      </c>
      <c r="X79" s="3">
        <f t="shared" si="20"/>
        <v>4422.7332500000002</v>
      </c>
      <c r="Y79" s="4">
        <f t="shared" si="21"/>
        <v>5.0000000000000001E-3</v>
      </c>
      <c r="Z79" s="4">
        <f t="shared" si="22"/>
        <v>3.0190066918121947E-5</v>
      </c>
      <c r="AA79" s="8">
        <f t="shared" si="23"/>
        <v>4.8304107068995114E-2</v>
      </c>
      <c r="AB79">
        <v>1</v>
      </c>
      <c r="AC79" s="7">
        <f t="shared" si="24"/>
        <v>2207.6373199999998</v>
      </c>
      <c r="AD79" s="7">
        <f t="shared" si="25"/>
        <v>13.329743684348678</v>
      </c>
      <c r="AE79" s="7">
        <f t="shared" si="26"/>
        <v>26.704522555700592</v>
      </c>
      <c r="AF79" s="4">
        <f t="shared" si="27"/>
        <v>4.525964372828643E-5</v>
      </c>
    </row>
    <row r="80" spans="1:32" x14ac:dyDescent="0.25">
      <c r="A80">
        <v>740</v>
      </c>
      <c r="B80" s="7">
        <v>887794.43</v>
      </c>
      <c r="C80">
        <v>10</v>
      </c>
      <c r="D80" t="s">
        <v>14</v>
      </c>
      <c r="E80" s="4">
        <v>5.0000000000000001E-3</v>
      </c>
      <c r="F80" s="3">
        <v>0</v>
      </c>
      <c r="G80" s="3">
        <v>0</v>
      </c>
      <c r="H80" s="3">
        <v>0</v>
      </c>
      <c r="I80" s="4">
        <v>0</v>
      </c>
      <c r="J80" s="3">
        <v>0</v>
      </c>
      <c r="K80" s="4">
        <v>0</v>
      </c>
      <c r="L80" s="3">
        <v>0</v>
      </c>
      <c r="M80" s="4">
        <v>0</v>
      </c>
      <c r="N80" s="3">
        <v>0</v>
      </c>
      <c r="O80" s="4">
        <v>0</v>
      </c>
      <c r="P80" s="3">
        <v>0</v>
      </c>
      <c r="Q80" s="4">
        <v>0</v>
      </c>
      <c r="R80" s="7">
        <f t="shared" si="14"/>
        <v>4438.9721500000005</v>
      </c>
      <c r="S80" s="7">
        <f t="shared" si="15"/>
        <v>0</v>
      </c>
      <c r="T80" s="7">
        <f t="shared" si="16"/>
        <v>0</v>
      </c>
      <c r="U80" s="7">
        <f t="shared" si="17"/>
        <v>0</v>
      </c>
      <c r="V80" s="7">
        <f t="shared" si="18"/>
        <v>0</v>
      </c>
      <c r="W80" s="7">
        <f t="shared" si="19"/>
        <v>0</v>
      </c>
      <c r="X80" s="3">
        <f t="shared" si="20"/>
        <v>4438.9721500000005</v>
      </c>
      <c r="Y80" s="4">
        <f t="shared" si="21"/>
        <v>5.0000000000000001E-3</v>
      </c>
      <c r="Z80" s="4">
        <f t="shared" si="22"/>
        <v>3.0300915447744822E-5</v>
      </c>
      <c r="AA80" s="8">
        <f t="shared" si="23"/>
        <v>6.0601830895489636E-2</v>
      </c>
      <c r="AB80">
        <v>1</v>
      </c>
      <c r="AC80" s="7">
        <f t="shared" si="24"/>
        <v>2210.2355440000001</v>
      </c>
      <c r="AD80" s="7">
        <f t="shared" si="25"/>
        <v>13.394432067668856</v>
      </c>
      <c r="AE80" s="7">
        <f t="shared" si="26"/>
        <v>26.900983958408812</v>
      </c>
      <c r="AF80" s="4">
        <f t="shared" si="27"/>
        <v>4.538822802264896E-5</v>
      </c>
    </row>
    <row r="81" spans="1:32" x14ac:dyDescent="0.25">
      <c r="A81">
        <v>743</v>
      </c>
      <c r="B81" s="7">
        <v>922458.89</v>
      </c>
      <c r="C81">
        <v>8</v>
      </c>
      <c r="D81" t="s">
        <v>14</v>
      </c>
      <c r="E81" s="4">
        <v>5.0000000000000001E-3</v>
      </c>
      <c r="F81" s="3">
        <v>0</v>
      </c>
      <c r="G81" s="3">
        <v>0</v>
      </c>
      <c r="H81" s="3">
        <v>0</v>
      </c>
      <c r="I81" s="4">
        <v>0</v>
      </c>
      <c r="J81" s="3">
        <v>0</v>
      </c>
      <c r="K81" s="4">
        <v>0</v>
      </c>
      <c r="L81" s="3">
        <v>0</v>
      </c>
      <c r="M81" s="4">
        <v>0</v>
      </c>
      <c r="N81" s="3">
        <v>0</v>
      </c>
      <c r="O81" s="4">
        <v>0</v>
      </c>
      <c r="P81" s="3">
        <v>0</v>
      </c>
      <c r="Q81" s="4">
        <v>0</v>
      </c>
      <c r="R81" s="7">
        <f t="shared" si="14"/>
        <v>4612.2944500000003</v>
      </c>
      <c r="S81" s="7">
        <f t="shared" si="15"/>
        <v>0</v>
      </c>
      <c r="T81" s="7">
        <f t="shared" si="16"/>
        <v>0</v>
      </c>
      <c r="U81" s="7">
        <f t="shared" si="17"/>
        <v>0</v>
      </c>
      <c r="V81" s="7">
        <f t="shared" si="18"/>
        <v>0</v>
      </c>
      <c r="W81" s="7">
        <f t="shared" si="19"/>
        <v>0</v>
      </c>
      <c r="X81" s="3">
        <f t="shared" si="20"/>
        <v>4612.2944500000003</v>
      </c>
      <c r="Y81" s="4">
        <f t="shared" si="21"/>
        <v>5.0000000000000001E-3</v>
      </c>
      <c r="Z81" s="4">
        <f t="shared" si="22"/>
        <v>3.1484032660478101E-5</v>
      </c>
      <c r="AA81" s="8">
        <f t="shared" si="23"/>
        <v>5.0374452256764957E-2</v>
      </c>
      <c r="AB81">
        <v>1</v>
      </c>
      <c r="AC81" s="7">
        <f t="shared" si="24"/>
        <v>2237.9671120000003</v>
      </c>
      <c r="AD81" s="7">
        <f t="shared" si="25"/>
        <v>14.09204592945677</v>
      </c>
      <c r="AE81" s="7">
        <f t="shared" si="26"/>
        <v>29.042725820708377</v>
      </c>
      <c r="AF81" s="4">
        <f t="shared" si="27"/>
        <v>4.676064398941957E-5</v>
      </c>
    </row>
    <row r="82" spans="1:32" x14ac:dyDescent="0.25">
      <c r="A82">
        <v>746</v>
      </c>
      <c r="B82" s="7">
        <v>931156.47999999998</v>
      </c>
      <c r="C82">
        <v>42</v>
      </c>
      <c r="D82" t="s">
        <v>14</v>
      </c>
      <c r="E82" s="4">
        <v>5.0000000000000001E-3</v>
      </c>
      <c r="F82" s="3">
        <v>0</v>
      </c>
      <c r="G82" s="3">
        <v>0</v>
      </c>
      <c r="H82" s="3">
        <v>0</v>
      </c>
      <c r="I82" s="4">
        <v>0</v>
      </c>
      <c r="J82" s="3">
        <v>0</v>
      </c>
      <c r="K82" s="4">
        <v>0</v>
      </c>
      <c r="L82" s="3">
        <v>0</v>
      </c>
      <c r="M82" s="4">
        <v>0</v>
      </c>
      <c r="N82" s="3">
        <v>0</v>
      </c>
      <c r="O82" s="4">
        <v>0</v>
      </c>
      <c r="P82" s="3">
        <v>0</v>
      </c>
      <c r="Q82" s="4">
        <v>0</v>
      </c>
      <c r="R82" s="7">
        <f t="shared" si="14"/>
        <v>4655.7824000000001</v>
      </c>
      <c r="S82" s="7">
        <f t="shared" si="15"/>
        <v>0</v>
      </c>
      <c r="T82" s="7">
        <f t="shared" si="16"/>
        <v>0</v>
      </c>
      <c r="U82" s="7">
        <f t="shared" si="17"/>
        <v>0</v>
      </c>
      <c r="V82" s="7">
        <f t="shared" si="18"/>
        <v>0</v>
      </c>
      <c r="W82" s="7">
        <f t="shared" si="19"/>
        <v>0</v>
      </c>
      <c r="X82" s="3">
        <f t="shared" si="20"/>
        <v>4655.7824000000001</v>
      </c>
      <c r="Y82" s="4">
        <f t="shared" si="21"/>
        <v>5.0000000000000001E-3</v>
      </c>
      <c r="Z82" s="4">
        <f t="shared" si="22"/>
        <v>3.1780886222838418E-5</v>
      </c>
      <c r="AA82" s="8">
        <f t="shared" si="23"/>
        <v>0.26695944427184271</v>
      </c>
      <c r="AB82">
        <v>1</v>
      </c>
      <c r="AC82" s="7">
        <f t="shared" si="24"/>
        <v>2604.9251840000002</v>
      </c>
      <c r="AD82" s="7">
        <f t="shared" si="25"/>
        <v>16.55736617834209</v>
      </c>
      <c r="AE82" s="7">
        <f t="shared" si="26"/>
        <v>29.592978146538719</v>
      </c>
      <c r="AF82" s="4">
        <f t="shared" si="27"/>
        <v>4.956239398654113E-5</v>
      </c>
    </row>
    <row r="83" spans="1:32" x14ac:dyDescent="0.25">
      <c r="A83">
        <v>747</v>
      </c>
      <c r="B83" s="7">
        <v>933392.19</v>
      </c>
      <c r="C83">
        <v>1</v>
      </c>
      <c r="D83" t="s">
        <v>17</v>
      </c>
      <c r="E83" s="4">
        <v>0</v>
      </c>
      <c r="F83" s="3">
        <v>0</v>
      </c>
      <c r="G83" s="3">
        <v>0</v>
      </c>
      <c r="H83" s="3">
        <v>1000000</v>
      </c>
      <c r="I83" s="4">
        <v>5.0000000000000001E-3</v>
      </c>
      <c r="J83" s="3">
        <v>11000000</v>
      </c>
      <c r="K83" s="4">
        <v>2.5000000000000001E-3</v>
      </c>
      <c r="L83" s="3">
        <v>20000000</v>
      </c>
      <c r="M83" s="4">
        <v>2.5000000000000001E-3</v>
      </c>
      <c r="N83" s="3">
        <v>30000000</v>
      </c>
      <c r="O83" s="4">
        <v>2.5000000000000001E-3</v>
      </c>
      <c r="P83" s="3">
        <v>40000000</v>
      </c>
      <c r="Q83" s="4">
        <v>2.5000000000000001E-3</v>
      </c>
      <c r="R83" s="7">
        <f t="shared" si="14"/>
        <v>0</v>
      </c>
      <c r="S83" s="7">
        <f t="shared" si="15"/>
        <v>4666.9609499999997</v>
      </c>
      <c r="T83" s="7">
        <f t="shared" si="16"/>
        <v>0</v>
      </c>
      <c r="U83" s="7">
        <f t="shared" si="17"/>
        <v>0</v>
      </c>
      <c r="V83" s="7">
        <f t="shared" si="18"/>
        <v>0</v>
      </c>
      <c r="W83" s="7">
        <f t="shared" si="19"/>
        <v>0</v>
      </c>
      <c r="X83" s="3">
        <f t="shared" si="20"/>
        <v>4666.9609499999997</v>
      </c>
      <c r="Y83" s="4">
        <f t="shared" si="21"/>
        <v>5.0000000000000001E-3</v>
      </c>
      <c r="Z83" s="4">
        <f t="shared" si="22"/>
        <v>3.1857192243000853E-5</v>
      </c>
      <c r="AA83" s="8">
        <f t="shared" si="23"/>
        <v>6.371438448600171E-3</v>
      </c>
      <c r="AB83">
        <v>1</v>
      </c>
      <c r="AC83" s="7">
        <f t="shared" si="24"/>
        <v>2246.7137520000001</v>
      </c>
      <c r="AD83" s="7">
        <f t="shared" si="25"/>
        <v>14.314798382491549</v>
      </c>
      <c r="AE83" s="7">
        <f t="shared" si="26"/>
        <v>29.735254434945578</v>
      </c>
      <c r="AF83" s="4">
        <f t="shared" si="27"/>
        <v>4.7193509105145967E-5</v>
      </c>
    </row>
    <row r="84" spans="1:32" x14ac:dyDescent="0.25">
      <c r="A84">
        <v>750</v>
      </c>
      <c r="B84" s="7">
        <v>937197.64</v>
      </c>
      <c r="C84">
        <v>249</v>
      </c>
      <c r="D84" t="s">
        <v>14</v>
      </c>
      <c r="E84" s="4">
        <v>5.0000000000000001E-3</v>
      </c>
      <c r="F84" s="3">
        <v>0</v>
      </c>
      <c r="G84" s="3">
        <v>0</v>
      </c>
      <c r="H84" s="3">
        <v>0</v>
      </c>
      <c r="I84" s="4">
        <v>0</v>
      </c>
      <c r="J84" s="3">
        <v>0</v>
      </c>
      <c r="K84" s="4">
        <v>0</v>
      </c>
      <c r="L84" s="3">
        <v>0</v>
      </c>
      <c r="M84" s="4">
        <v>0</v>
      </c>
      <c r="N84" s="3">
        <v>0</v>
      </c>
      <c r="O84" s="4">
        <v>0</v>
      </c>
      <c r="P84" s="3">
        <v>0</v>
      </c>
      <c r="Q84" s="4">
        <v>0</v>
      </c>
      <c r="R84" s="7">
        <f t="shared" si="14"/>
        <v>4685.9881999999998</v>
      </c>
      <c r="S84" s="7">
        <f t="shared" si="15"/>
        <v>0</v>
      </c>
      <c r="T84" s="7">
        <f t="shared" si="16"/>
        <v>0</v>
      </c>
      <c r="U84" s="7">
        <f t="shared" si="17"/>
        <v>0</v>
      </c>
      <c r="V84" s="7">
        <f t="shared" si="18"/>
        <v>0</v>
      </c>
      <c r="W84" s="7">
        <f t="shared" si="19"/>
        <v>0</v>
      </c>
      <c r="X84" s="3">
        <f t="shared" si="20"/>
        <v>4685.9881999999998</v>
      </c>
      <c r="Y84" s="4">
        <f t="shared" si="21"/>
        <v>5.0000000000000001E-3</v>
      </c>
      <c r="Z84" s="4">
        <f t="shared" si="22"/>
        <v>3.1987074358493088E-5</v>
      </c>
      <c r="AA84" s="8">
        <f t="shared" si="23"/>
        <v>1.5929563030529557</v>
      </c>
      <c r="AB84">
        <v>1</v>
      </c>
      <c r="AC84" s="7">
        <f t="shared" si="24"/>
        <v>8819.7581119999995</v>
      </c>
      <c r="AD84" s="7">
        <f t="shared" si="25"/>
        <v>56.423651710493317</v>
      </c>
      <c r="AE84" s="7">
        <f t="shared" si="26"/>
        <v>29.978210599284235</v>
      </c>
      <c r="AF84" s="4">
        <f t="shared" si="27"/>
        <v>9.2191719891417513E-5</v>
      </c>
    </row>
    <row r="85" spans="1:32" x14ac:dyDescent="0.25">
      <c r="A85">
        <v>763</v>
      </c>
      <c r="B85" s="7">
        <v>982230.8</v>
      </c>
      <c r="C85">
        <v>8</v>
      </c>
      <c r="D85" t="s">
        <v>14</v>
      </c>
      <c r="E85" s="4">
        <v>5.0000000000000001E-3</v>
      </c>
      <c r="F85" s="3">
        <v>0</v>
      </c>
      <c r="G85" s="3">
        <v>0</v>
      </c>
      <c r="H85" s="3">
        <v>0</v>
      </c>
      <c r="I85" s="4">
        <v>0</v>
      </c>
      <c r="J85" s="3">
        <v>0</v>
      </c>
      <c r="K85" s="4">
        <v>0</v>
      </c>
      <c r="L85" s="3">
        <v>0</v>
      </c>
      <c r="M85" s="4">
        <v>0</v>
      </c>
      <c r="N85" s="3">
        <v>0</v>
      </c>
      <c r="O85" s="4">
        <v>0</v>
      </c>
      <c r="P85" s="3">
        <v>0</v>
      </c>
      <c r="Q85" s="4">
        <v>0</v>
      </c>
      <c r="R85" s="7">
        <f t="shared" si="14"/>
        <v>4911.1540000000005</v>
      </c>
      <c r="S85" s="7">
        <f t="shared" si="15"/>
        <v>0</v>
      </c>
      <c r="T85" s="7">
        <f t="shared" si="16"/>
        <v>0</v>
      </c>
      <c r="U85" s="7">
        <f t="shared" si="17"/>
        <v>0</v>
      </c>
      <c r="V85" s="7">
        <f t="shared" si="18"/>
        <v>0</v>
      </c>
      <c r="W85" s="7">
        <f t="shared" si="19"/>
        <v>0</v>
      </c>
      <c r="X85" s="3">
        <f t="shared" si="20"/>
        <v>4911.1540000000005</v>
      </c>
      <c r="Y85" s="4">
        <f t="shared" si="21"/>
        <v>5.0000000000000001E-3</v>
      </c>
      <c r="Z85" s="4">
        <f t="shared" si="22"/>
        <v>3.3524081043142784E-5</v>
      </c>
      <c r="AA85" s="8">
        <f t="shared" si="23"/>
        <v>5.3638529669028455E-2</v>
      </c>
      <c r="AB85">
        <v>1</v>
      </c>
      <c r="AC85" s="7">
        <f t="shared" si="24"/>
        <v>2285.7846399999999</v>
      </c>
      <c r="AD85" s="7">
        <f t="shared" si="25"/>
        <v>15.32576590370619</v>
      </c>
      <c r="AE85" s="7">
        <f t="shared" si="26"/>
        <v>32.928384942270974</v>
      </c>
      <c r="AF85" s="4">
        <f t="shared" si="27"/>
        <v>4.9127100113310599E-5</v>
      </c>
    </row>
    <row r="86" spans="1:32" x14ac:dyDescent="0.25">
      <c r="A86">
        <v>764</v>
      </c>
      <c r="B86" s="7">
        <v>983066.27</v>
      </c>
      <c r="C86">
        <v>20</v>
      </c>
      <c r="D86" t="s">
        <v>14</v>
      </c>
      <c r="E86" s="4">
        <v>5.0000000000000001E-3</v>
      </c>
      <c r="F86" s="3">
        <v>0</v>
      </c>
      <c r="G86" s="3">
        <v>0</v>
      </c>
      <c r="H86" s="3">
        <v>0</v>
      </c>
      <c r="I86" s="4">
        <v>0</v>
      </c>
      <c r="J86" s="3">
        <v>0</v>
      </c>
      <c r="K86" s="4">
        <v>0</v>
      </c>
      <c r="L86" s="3">
        <v>0</v>
      </c>
      <c r="M86" s="4">
        <v>0</v>
      </c>
      <c r="N86" s="3">
        <v>0</v>
      </c>
      <c r="O86" s="4">
        <v>0</v>
      </c>
      <c r="P86" s="3">
        <v>0</v>
      </c>
      <c r="Q86" s="4">
        <v>0</v>
      </c>
      <c r="R86" s="7">
        <f t="shared" si="14"/>
        <v>4915.3313500000004</v>
      </c>
      <c r="S86" s="7">
        <f t="shared" si="15"/>
        <v>0</v>
      </c>
      <c r="T86" s="7">
        <f t="shared" si="16"/>
        <v>0</v>
      </c>
      <c r="U86" s="7">
        <f t="shared" si="17"/>
        <v>0</v>
      </c>
      <c r="V86" s="7">
        <f t="shared" si="18"/>
        <v>0</v>
      </c>
      <c r="W86" s="7">
        <f t="shared" si="19"/>
        <v>0</v>
      </c>
      <c r="X86" s="3">
        <f t="shared" si="20"/>
        <v>4915.3313500000004</v>
      </c>
      <c r="Y86" s="4">
        <f t="shared" si="21"/>
        <v>5.0000000000000001E-3</v>
      </c>
      <c r="Z86" s="4">
        <f t="shared" si="22"/>
        <v>3.3552596096823764E-5</v>
      </c>
      <c r="AA86" s="8">
        <f t="shared" si="23"/>
        <v>0.13421038438729505</v>
      </c>
      <c r="AB86">
        <v>1</v>
      </c>
      <c r="AC86" s="7">
        <f t="shared" si="24"/>
        <v>2286.4530159999999</v>
      </c>
      <c r="AD86" s="7">
        <f t="shared" si="25"/>
        <v>15.343286908042504</v>
      </c>
      <c r="AE86" s="7">
        <f t="shared" si="26"/>
        <v>32.984425493721098</v>
      </c>
      <c r="AF86" s="4">
        <f t="shared" si="27"/>
        <v>4.9160177575580539E-5</v>
      </c>
    </row>
    <row r="87" spans="1:32" x14ac:dyDescent="0.25">
      <c r="A87">
        <v>719</v>
      </c>
      <c r="B87" s="7">
        <v>831460.12</v>
      </c>
      <c r="C87">
        <v>12</v>
      </c>
      <c r="D87" t="s">
        <v>14</v>
      </c>
      <c r="E87" s="4">
        <v>5.0000000000000001E-3</v>
      </c>
      <c r="F87" s="3">
        <v>0</v>
      </c>
      <c r="G87" s="3">
        <v>0</v>
      </c>
      <c r="H87" s="3">
        <v>0</v>
      </c>
      <c r="I87" s="4">
        <v>0</v>
      </c>
      <c r="J87" s="3">
        <v>0</v>
      </c>
      <c r="K87" s="4">
        <v>0</v>
      </c>
      <c r="L87" s="3">
        <v>0</v>
      </c>
      <c r="M87" s="4">
        <v>0</v>
      </c>
      <c r="N87" s="3">
        <v>0</v>
      </c>
      <c r="O87" s="4">
        <v>0</v>
      </c>
      <c r="P87" s="3">
        <v>0</v>
      </c>
      <c r="Q87" s="4">
        <v>0</v>
      </c>
      <c r="R87" s="7">
        <f t="shared" si="14"/>
        <v>4157.3006000000005</v>
      </c>
      <c r="S87" s="7">
        <f t="shared" si="15"/>
        <v>0</v>
      </c>
      <c r="T87" s="7">
        <f t="shared" si="16"/>
        <v>0</v>
      </c>
      <c r="U87" s="7">
        <f t="shared" si="17"/>
        <v>0</v>
      </c>
      <c r="V87" s="7">
        <f t="shared" si="18"/>
        <v>0</v>
      </c>
      <c r="W87" s="7">
        <f t="shared" si="19"/>
        <v>0</v>
      </c>
      <c r="X87" s="3">
        <f t="shared" si="20"/>
        <v>4157.3006000000005</v>
      </c>
      <c r="Y87" s="4">
        <f t="shared" si="21"/>
        <v>5.000000000000001E-3</v>
      </c>
      <c r="Z87" s="4">
        <f t="shared" si="22"/>
        <v>2.8378194256402086E-5</v>
      </c>
      <c r="AA87" s="8">
        <f t="shared" si="23"/>
        <v>6.8107666215364987E-2</v>
      </c>
      <c r="AB87">
        <v>1</v>
      </c>
      <c r="AC87" s="7">
        <f t="shared" si="24"/>
        <v>2165.1680959999999</v>
      </c>
      <c r="AD87" s="7">
        <f t="shared" si="25"/>
        <v>12.288712165210445</v>
      </c>
      <c r="AE87" s="7">
        <f t="shared" si="26"/>
        <v>23.595336801811388</v>
      </c>
      <c r="AF87" s="4">
        <f t="shared" si="27"/>
        <v>4.3157871440691384E-5</v>
      </c>
    </row>
    <row r="88" spans="1:32" x14ac:dyDescent="0.25">
      <c r="A88">
        <v>730</v>
      </c>
      <c r="B88" s="7">
        <v>865560.4</v>
      </c>
      <c r="C88">
        <v>12</v>
      </c>
      <c r="D88" t="s">
        <v>15</v>
      </c>
      <c r="E88" s="4">
        <v>5.0000000000000001E-3</v>
      </c>
      <c r="F88" s="3">
        <v>0</v>
      </c>
      <c r="G88" s="3">
        <v>1200</v>
      </c>
      <c r="H88" s="3">
        <v>0</v>
      </c>
      <c r="I88" s="4">
        <v>0</v>
      </c>
      <c r="J88" s="3">
        <v>0</v>
      </c>
      <c r="K88" s="4">
        <v>0</v>
      </c>
      <c r="L88" s="3">
        <v>0</v>
      </c>
      <c r="M88" s="4">
        <v>0</v>
      </c>
      <c r="N88" s="3">
        <v>0</v>
      </c>
      <c r="O88" s="4">
        <v>0</v>
      </c>
      <c r="P88" s="3">
        <v>0</v>
      </c>
      <c r="Q88" s="4">
        <v>0</v>
      </c>
      <c r="R88" s="7">
        <f t="shared" si="14"/>
        <v>4327.8020000000006</v>
      </c>
      <c r="S88" s="7">
        <f t="shared" si="15"/>
        <v>0</v>
      </c>
      <c r="T88" s="7">
        <f t="shared" si="16"/>
        <v>0</v>
      </c>
      <c r="U88" s="7">
        <f t="shared" si="17"/>
        <v>0</v>
      </c>
      <c r="V88" s="7">
        <f t="shared" si="18"/>
        <v>0</v>
      </c>
      <c r="W88" s="7">
        <f t="shared" si="19"/>
        <v>0</v>
      </c>
      <c r="X88" s="3">
        <f t="shared" si="20"/>
        <v>4327.8020000000006</v>
      </c>
      <c r="Y88" s="4">
        <f t="shared" si="21"/>
        <v>5.000000000000001E-3</v>
      </c>
      <c r="Z88" s="4">
        <f t="shared" si="22"/>
        <v>2.954205569336157E-5</v>
      </c>
      <c r="AA88" s="8">
        <f t="shared" si="23"/>
        <v>7.0900933664067758E-2</v>
      </c>
      <c r="AB88">
        <v>1</v>
      </c>
      <c r="AC88" s="7">
        <f t="shared" si="24"/>
        <v>2192.44832</v>
      </c>
      <c r="AD88" s="7">
        <f t="shared" si="25"/>
        <v>12.953886074851399</v>
      </c>
      <c r="AE88" s="7">
        <f t="shared" si="26"/>
        <v>25.570433542768317</v>
      </c>
      <c r="AF88" s="4">
        <f t="shared" si="27"/>
        <v>4.4507950707564396E-5</v>
      </c>
    </row>
    <row r="89" spans="1:32" x14ac:dyDescent="0.25">
      <c r="A89">
        <v>751</v>
      </c>
      <c r="B89" s="7">
        <v>945252.06</v>
      </c>
      <c r="C89">
        <v>43</v>
      </c>
      <c r="D89" t="s">
        <v>14</v>
      </c>
      <c r="E89" s="4">
        <v>5.0000000000000001E-3</v>
      </c>
      <c r="F89" s="3">
        <v>0</v>
      </c>
      <c r="G89" s="3">
        <v>0</v>
      </c>
      <c r="H89" s="3">
        <v>0</v>
      </c>
      <c r="I89" s="4">
        <v>0</v>
      </c>
      <c r="J89" s="3">
        <v>0</v>
      </c>
      <c r="K89" s="4">
        <v>0</v>
      </c>
      <c r="L89" s="3">
        <v>0</v>
      </c>
      <c r="M89" s="4">
        <v>0</v>
      </c>
      <c r="N89" s="3">
        <v>0</v>
      </c>
      <c r="O89" s="4">
        <v>0</v>
      </c>
      <c r="P89" s="3">
        <v>0</v>
      </c>
      <c r="Q89" s="4">
        <v>0</v>
      </c>
      <c r="R89" s="7">
        <f t="shared" si="14"/>
        <v>4726.2603000000008</v>
      </c>
      <c r="S89" s="7">
        <f t="shared" si="15"/>
        <v>0</v>
      </c>
      <c r="T89" s="7">
        <f t="shared" si="16"/>
        <v>0</v>
      </c>
      <c r="U89" s="7">
        <f t="shared" si="17"/>
        <v>0</v>
      </c>
      <c r="V89" s="7">
        <f t="shared" si="18"/>
        <v>0</v>
      </c>
      <c r="W89" s="7">
        <f t="shared" si="19"/>
        <v>0</v>
      </c>
      <c r="X89" s="3">
        <f t="shared" si="20"/>
        <v>4726.2603000000008</v>
      </c>
      <c r="Y89" s="4">
        <f t="shared" si="21"/>
        <v>5.000000000000001E-3</v>
      </c>
      <c r="Z89" s="4">
        <f t="shared" si="22"/>
        <v>3.2261976172644632E-5</v>
      </c>
      <c r="AA89" s="8">
        <f t="shared" si="23"/>
        <v>0.27745299508474375</v>
      </c>
      <c r="AB89">
        <v>1</v>
      </c>
      <c r="AC89" s="7">
        <f t="shared" si="24"/>
        <v>2646.2016480000002</v>
      </c>
      <c r="AD89" s="7">
        <f t="shared" si="25"/>
        <v>17.074338903157788</v>
      </c>
      <c r="AE89" s="7">
        <f t="shared" si="26"/>
        <v>30.495699436863251</v>
      </c>
      <c r="AF89" s="4">
        <f t="shared" si="27"/>
        <v>5.0325241650381634E-5</v>
      </c>
    </row>
    <row r="90" spans="1:32" x14ac:dyDescent="0.25">
      <c r="A90">
        <v>631</v>
      </c>
      <c r="B90" s="7">
        <v>642578.98</v>
      </c>
      <c r="C90">
        <v>25</v>
      </c>
      <c r="D90" t="s">
        <v>17</v>
      </c>
      <c r="E90" s="4">
        <v>0</v>
      </c>
      <c r="F90" s="3">
        <v>0</v>
      </c>
      <c r="G90" s="3">
        <v>0</v>
      </c>
      <c r="H90" s="3">
        <v>500000</v>
      </c>
      <c r="I90" s="4">
        <v>6.0000000000000001E-3</v>
      </c>
      <c r="J90" s="3">
        <v>1000000</v>
      </c>
      <c r="K90" s="4">
        <v>2.5000000000000001E-3</v>
      </c>
      <c r="L90" s="3">
        <v>2000000</v>
      </c>
      <c r="M90" s="4">
        <v>2.5000000000000001E-3</v>
      </c>
      <c r="N90" s="3">
        <v>4000000</v>
      </c>
      <c r="O90" s="4">
        <v>2.5000000000000001E-3</v>
      </c>
      <c r="P90" s="3">
        <v>999999999</v>
      </c>
      <c r="Q90" s="4">
        <v>2.5000000000000001E-3</v>
      </c>
      <c r="R90" s="7">
        <f t="shared" si="14"/>
        <v>0</v>
      </c>
      <c r="S90" s="7">
        <f t="shared" si="15"/>
        <v>3000</v>
      </c>
      <c r="T90" s="7">
        <f t="shared" si="16"/>
        <v>356.44744999999995</v>
      </c>
      <c r="U90" s="7">
        <f t="shared" si="17"/>
        <v>0</v>
      </c>
      <c r="V90" s="7">
        <f t="shared" si="18"/>
        <v>0</v>
      </c>
      <c r="W90" s="7">
        <f t="shared" si="19"/>
        <v>0</v>
      </c>
      <c r="X90" s="3">
        <f t="shared" si="20"/>
        <v>3356.4474500000001</v>
      </c>
      <c r="Y90" s="4">
        <f t="shared" si="21"/>
        <v>5.2234006316235248E-3</v>
      </c>
      <c r="Z90" s="4">
        <f t="shared" si="22"/>
        <v>2.2911481971620097E-5</v>
      </c>
      <c r="AA90" s="8">
        <f t="shared" si="23"/>
        <v>0.1096578818447763</v>
      </c>
      <c r="AB90">
        <v>1</v>
      </c>
      <c r="AC90" s="7">
        <f t="shared" si="24"/>
        <v>2014.0631840000001</v>
      </c>
      <c r="AD90" s="7">
        <f t="shared" si="25"/>
        <v>8.8343161063594398</v>
      </c>
      <c r="AE90" s="7">
        <f t="shared" si="26"/>
        <v>14.72243671561203</v>
      </c>
      <c r="AF90" s="4">
        <f t="shared" si="27"/>
        <v>3.6659700293917902E-5</v>
      </c>
    </row>
    <row r="91" spans="1:32" x14ac:dyDescent="0.25">
      <c r="A91">
        <v>705</v>
      </c>
      <c r="B91" s="7">
        <v>802077.78</v>
      </c>
      <c r="C91">
        <v>38</v>
      </c>
      <c r="D91" t="s">
        <v>17</v>
      </c>
      <c r="E91" s="4">
        <v>0</v>
      </c>
      <c r="F91" s="3">
        <v>0</v>
      </c>
      <c r="G91" s="3">
        <v>0</v>
      </c>
      <c r="H91" s="3">
        <v>500000</v>
      </c>
      <c r="I91" s="4">
        <v>6.0000000000000001E-3</v>
      </c>
      <c r="J91" s="3">
        <v>2000000</v>
      </c>
      <c r="K91" s="4">
        <v>4.0000000000000001E-3</v>
      </c>
      <c r="L91" s="3">
        <v>3000000</v>
      </c>
      <c r="M91" s="4">
        <v>3.0000000000000001E-3</v>
      </c>
      <c r="N91" s="3">
        <v>4000000</v>
      </c>
      <c r="O91" s="4">
        <v>2E-3</v>
      </c>
      <c r="P91" s="3">
        <v>8000000</v>
      </c>
      <c r="Q91" s="4">
        <v>2E-3</v>
      </c>
      <c r="R91" s="7">
        <f t="shared" si="14"/>
        <v>0</v>
      </c>
      <c r="S91" s="7">
        <f t="shared" si="15"/>
        <v>3000</v>
      </c>
      <c r="T91" s="7">
        <f t="shared" si="16"/>
        <v>1208.3111200000001</v>
      </c>
      <c r="U91" s="7">
        <f t="shared" si="17"/>
        <v>0</v>
      </c>
      <c r="V91" s="7">
        <f t="shared" si="18"/>
        <v>0</v>
      </c>
      <c r="W91" s="7">
        <f t="shared" si="19"/>
        <v>0</v>
      </c>
      <c r="X91" s="3">
        <f t="shared" si="20"/>
        <v>4208.3111200000003</v>
      </c>
      <c r="Y91" s="4">
        <f t="shared" si="21"/>
        <v>5.2467618788791283E-3</v>
      </c>
      <c r="Z91" s="4">
        <f t="shared" si="22"/>
        <v>2.872639771459803E-5</v>
      </c>
      <c r="AA91" s="8">
        <f t="shared" si="23"/>
        <v>0.20805272630133645</v>
      </c>
      <c r="AB91">
        <v>1</v>
      </c>
      <c r="AC91" s="7">
        <f t="shared" si="24"/>
        <v>2381.6622240000002</v>
      </c>
      <c r="AD91" s="7">
        <f t="shared" si="25"/>
        <v>13.039771548213272</v>
      </c>
      <c r="AE91" s="7">
        <f t="shared" si="26"/>
        <v>23.040805306321861</v>
      </c>
      <c r="AF91" s="4">
        <f t="shared" si="27"/>
        <v>4.4983887790203006E-5</v>
      </c>
    </row>
    <row r="92" spans="1:32" x14ac:dyDescent="0.25">
      <c r="A92">
        <v>567</v>
      </c>
      <c r="B92" s="7">
        <v>505503.24</v>
      </c>
      <c r="C92">
        <v>31</v>
      </c>
      <c r="D92" t="s">
        <v>17</v>
      </c>
      <c r="E92" s="4">
        <v>1E-3</v>
      </c>
      <c r="F92" s="3">
        <v>0</v>
      </c>
      <c r="G92" s="3">
        <v>0</v>
      </c>
      <c r="H92" s="3">
        <v>2000000</v>
      </c>
      <c r="I92" s="4">
        <v>4.4999999999999997E-3</v>
      </c>
      <c r="J92" s="3">
        <v>3000000</v>
      </c>
      <c r="K92" s="4">
        <v>3.7000000000000002E-3</v>
      </c>
      <c r="L92" s="3">
        <v>8000000</v>
      </c>
      <c r="M92" s="4">
        <v>2.7000000000000001E-3</v>
      </c>
      <c r="N92" s="3">
        <v>16000000</v>
      </c>
      <c r="O92" s="4">
        <v>2.7000000000000001E-3</v>
      </c>
      <c r="P92" s="3">
        <v>32000000</v>
      </c>
      <c r="Q92" s="4">
        <v>2.7000000000000001E-3</v>
      </c>
      <c r="R92" s="7">
        <f t="shared" si="14"/>
        <v>505.50324000000001</v>
      </c>
      <c r="S92" s="7">
        <f t="shared" si="15"/>
        <v>2274.7645799999996</v>
      </c>
      <c r="T92" s="7">
        <f t="shared" si="16"/>
        <v>0</v>
      </c>
      <c r="U92" s="7">
        <f t="shared" si="17"/>
        <v>0</v>
      </c>
      <c r="V92" s="7">
        <f t="shared" si="18"/>
        <v>0</v>
      </c>
      <c r="W92" s="7">
        <f t="shared" si="19"/>
        <v>0</v>
      </c>
      <c r="X92" s="3">
        <f t="shared" si="20"/>
        <v>2780.2678199999996</v>
      </c>
      <c r="Y92" s="4">
        <f t="shared" si="21"/>
        <v>5.4999999999999997E-3</v>
      </c>
      <c r="Z92" s="4">
        <f t="shared" si="22"/>
        <v>1.8978416013694929E-5</v>
      </c>
      <c r="AA92" s="8">
        <f t="shared" si="23"/>
        <v>0.10696925389537142</v>
      </c>
      <c r="AB92">
        <v>1</v>
      </c>
      <c r="AC92" s="7">
        <f t="shared" si="24"/>
        <v>1934.4025919999999</v>
      </c>
      <c r="AD92" s="7">
        <f t="shared" si="25"/>
        <v>6.6748903870810503</v>
      </c>
      <c r="AE92" s="7">
        <f t="shared" si="26"/>
        <v>9.59365078499067</v>
      </c>
      <c r="AF92" s="4">
        <f t="shared" si="27"/>
        <v>3.2182862313744455E-5</v>
      </c>
    </row>
    <row r="93" spans="1:32" x14ac:dyDescent="0.25">
      <c r="A93">
        <v>652</v>
      </c>
      <c r="B93" s="7">
        <v>692508.59</v>
      </c>
      <c r="C93">
        <v>13</v>
      </c>
      <c r="D93" t="s">
        <v>14</v>
      </c>
      <c r="E93" s="4">
        <v>5.4999999999999997E-3</v>
      </c>
      <c r="F93" s="3">
        <v>0</v>
      </c>
      <c r="G93" s="3">
        <v>0</v>
      </c>
      <c r="H93" s="3">
        <v>0</v>
      </c>
      <c r="I93" s="4">
        <v>0</v>
      </c>
      <c r="J93" s="3">
        <v>0</v>
      </c>
      <c r="K93" s="4">
        <v>0</v>
      </c>
      <c r="L93" s="3">
        <v>0</v>
      </c>
      <c r="M93" s="4">
        <v>0</v>
      </c>
      <c r="N93" s="3">
        <v>0</v>
      </c>
      <c r="O93" s="4">
        <v>0</v>
      </c>
      <c r="P93" s="3">
        <v>0</v>
      </c>
      <c r="Q93" s="4">
        <v>0</v>
      </c>
      <c r="R93" s="7">
        <f t="shared" si="14"/>
        <v>3808.7972449999997</v>
      </c>
      <c r="S93" s="7">
        <f t="shared" si="15"/>
        <v>0</v>
      </c>
      <c r="T93" s="7">
        <f t="shared" si="16"/>
        <v>0</v>
      </c>
      <c r="U93" s="7">
        <f t="shared" si="17"/>
        <v>0</v>
      </c>
      <c r="V93" s="7">
        <f t="shared" si="18"/>
        <v>0</v>
      </c>
      <c r="W93" s="7">
        <f t="shared" si="19"/>
        <v>0</v>
      </c>
      <c r="X93" s="3">
        <f t="shared" si="20"/>
        <v>3808.7972449999997</v>
      </c>
      <c r="Y93" s="4">
        <f t="shared" si="21"/>
        <v>5.4999999999999997E-3</v>
      </c>
      <c r="Z93" s="4">
        <f t="shared" si="22"/>
        <v>2.5999271763475333E-5</v>
      </c>
      <c r="AA93" s="8">
        <f t="shared" si="23"/>
        <v>6.1452824168214425E-2</v>
      </c>
      <c r="AB93">
        <v>1</v>
      </c>
      <c r="AC93" s="7">
        <f t="shared" si="24"/>
        <v>2054.0068719999999</v>
      </c>
      <c r="AD93" s="7">
        <f t="shared" si="25"/>
        <v>9.7095787034861623</v>
      </c>
      <c r="AE93" s="7">
        <f t="shared" si="26"/>
        <v>18.004719029951115</v>
      </c>
      <c r="AF93" s="4">
        <f t="shared" si="27"/>
        <v>4.0020150123245804E-5</v>
      </c>
    </row>
    <row r="94" spans="1:32" x14ac:dyDescent="0.25">
      <c r="A94">
        <v>659</v>
      </c>
      <c r="B94" s="7">
        <v>704616.66</v>
      </c>
      <c r="C94">
        <v>103</v>
      </c>
      <c r="D94" t="s">
        <v>14</v>
      </c>
      <c r="E94" s="4">
        <v>5.4999999999999997E-3</v>
      </c>
      <c r="F94" s="3">
        <v>0</v>
      </c>
      <c r="G94" s="3">
        <v>0</v>
      </c>
      <c r="H94" s="3">
        <v>0</v>
      </c>
      <c r="I94" s="4">
        <v>0</v>
      </c>
      <c r="J94" s="3">
        <v>0</v>
      </c>
      <c r="K94" s="4">
        <v>0</v>
      </c>
      <c r="L94" s="3">
        <v>0</v>
      </c>
      <c r="M94" s="4">
        <v>0</v>
      </c>
      <c r="N94" s="3">
        <v>0</v>
      </c>
      <c r="O94" s="4">
        <v>0</v>
      </c>
      <c r="P94" s="3">
        <v>0</v>
      </c>
      <c r="Q94" s="4">
        <v>0</v>
      </c>
      <c r="R94" s="7">
        <f t="shared" si="14"/>
        <v>3875.3916300000001</v>
      </c>
      <c r="S94" s="7">
        <f t="shared" si="15"/>
        <v>0</v>
      </c>
      <c r="T94" s="7">
        <f t="shared" si="16"/>
        <v>0</v>
      </c>
      <c r="U94" s="7">
        <f t="shared" si="17"/>
        <v>0</v>
      </c>
      <c r="V94" s="7">
        <f t="shared" si="18"/>
        <v>0</v>
      </c>
      <c r="W94" s="7">
        <f t="shared" si="19"/>
        <v>0</v>
      </c>
      <c r="X94" s="3">
        <f t="shared" si="20"/>
        <v>3875.3916300000001</v>
      </c>
      <c r="Y94" s="4">
        <f t="shared" si="21"/>
        <v>5.4999999999999997E-3</v>
      </c>
      <c r="Z94" s="4">
        <f t="shared" si="22"/>
        <v>2.6453852409848519E-5</v>
      </c>
      <c r="AA94" s="8">
        <f t="shared" si="23"/>
        <v>0.49540850876625414</v>
      </c>
      <c r="AB94">
        <v>1</v>
      </c>
      <c r="AC94" s="7">
        <f t="shared" si="24"/>
        <v>4253.6933280000003</v>
      </c>
      <c r="AD94" s="7">
        <f t="shared" si="25"/>
        <v>20.459377362848979</v>
      </c>
      <c r="AE94" s="7">
        <f t="shared" si="26"/>
        <v>18.639825129160418</v>
      </c>
      <c r="AF94" s="4">
        <f t="shared" si="27"/>
        <v>5.5490034101676492E-5</v>
      </c>
    </row>
    <row r="95" spans="1:32" x14ac:dyDescent="0.25">
      <c r="A95">
        <v>709</v>
      </c>
      <c r="B95" s="7">
        <v>812977.12</v>
      </c>
      <c r="C95">
        <v>26</v>
      </c>
      <c r="D95" t="s">
        <v>17</v>
      </c>
      <c r="E95" s="4">
        <v>0</v>
      </c>
      <c r="F95" s="3">
        <v>0</v>
      </c>
      <c r="G95" s="3">
        <v>0</v>
      </c>
      <c r="H95" s="3">
        <v>1500000</v>
      </c>
      <c r="I95" s="4">
        <v>5.4999999999999997E-3</v>
      </c>
      <c r="J95" s="3">
        <v>10000000</v>
      </c>
      <c r="K95" s="4">
        <v>2.5000000000000001E-3</v>
      </c>
      <c r="L95" s="3">
        <v>30000000</v>
      </c>
      <c r="M95" s="4">
        <v>2.5000000000000001E-3</v>
      </c>
      <c r="N95" s="3">
        <v>40000000</v>
      </c>
      <c r="O95" s="4">
        <v>2.5000000000000001E-3</v>
      </c>
      <c r="P95" s="3">
        <v>50000000</v>
      </c>
      <c r="Q95" s="4">
        <v>2.5000000000000001E-3</v>
      </c>
      <c r="R95" s="7">
        <f t="shared" si="14"/>
        <v>0</v>
      </c>
      <c r="S95" s="7">
        <f t="shared" si="15"/>
        <v>4471.3741599999994</v>
      </c>
      <c r="T95" s="7">
        <f t="shared" si="16"/>
        <v>0</v>
      </c>
      <c r="U95" s="7">
        <f t="shared" si="17"/>
        <v>0</v>
      </c>
      <c r="V95" s="7">
        <f t="shared" si="18"/>
        <v>0</v>
      </c>
      <c r="W95" s="7">
        <f t="shared" si="19"/>
        <v>0</v>
      </c>
      <c r="X95" s="3">
        <f t="shared" si="20"/>
        <v>4471.3741599999994</v>
      </c>
      <c r="Y95" s="4">
        <f t="shared" si="21"/>
        <v>5.4999999999999997E-3</v>
      </c>
      <c r="Z95" s="4">
        <f t="shared" si="22"/>
        <v>3.0522095156057916E-5</v>
      </c>
      <c r="AA95" s="8">
        <f t="shared" si="23"/>
        <v>0.14428626801045563</v>
      </c>
      <c r="AB95">
        <v>1</v>
      </c>
      <c r="AC95" s="7">
        <f t="shared" si="24"/>
        <v>2150.3816959999999</v>
      </c>
      <c r="AD95" s="7">
        <f t="shared" si="25"/>
        <v>11.93348268130131</v>
      </c>
      <c r="AE95" s="7">
        <f t="shared" si="26"/>
        <v>24.813765016337914</v>
      </c>
      <c r="AF95" s="4">
        <f t="shared" si="27"/>
        <v>4.5200838736567681E-5</v>
      </c>
    </row>
    <row r="96" spans="1:32" x14ac:dyDescent="0.25">
      <c r="A96">
        <v>713</v>
      </c>
      <c r="B96" s="7">
        <v>821730.35</v>
      </c>
      <c r="C96">
        <v>5</v>
      </c>
      <c r="D96" t="s">
        <v>17</v>
      </c>
      <c r="E96" s="4">
        <v>0</v>
      </c>
      <c r="F96" s="3">
        <v>0</v>
      </c>
      <c r="G96" s="3">
        <v>0</v>
      </c>
      <c r="H96" s="3">
        <v>2500000</v>
      </c>
      <c r="I96" s="4">
        <v>5.4999999999999997E-3</v>
      </c>
      <c r="J96" s="3">
        <v>5000000</v>
      </c>
      <c r="K96" s="4">
        <v>4.0000000000000001E-3</v>
      </c>
      <c r="L96" s="3">
        <v>10000000</v>
      </c>
      <c r="M96" s="4">
        <v>4.0000000000000001E-3</v>
      </c>
      <c r="N96" s="3">
        <v>20000000</v>
      </c>
      <c r="O96" s="4">
        <v>4.0000000000000001E-3</v>
      </c>
      <c r="P96" s="3">
        <v>40000000</v>
      </c>
      <c r="Q96" s="4">
        <v>4.0000000000000001E-3</v>
      </c>
      <c r="R96" s="7">
        <f t="shared" si="14"/>
        <v>0</v>
      </c>
      <c r="S96" s="7">
        <f t="shared" si="15"/>
        <v>4519.5169249999999</v>
      </c>
      <c r="T96" s="7">
        <f t="shared" si="16"/>
        <v>0</v>
      </c>
      <c r="U96" s="7">
        <f t="shared" si="17"/>
        <v>0</v>
      </c>
      <c r="V96" s="7">
        <f t="shared" si="18"/>
        <v>0</v>
      </c>
      <c r="W96" s="7">
        <f t="shared" si="19"/>
        <v>0</v>
      </c>
      <c r="X96" s="3">
        <f t="shared" si="20"/>
        <v>4519.5169249999999</v>
      </c>
      <c r="Y96" s="4">
        <f t="shared" si="21"/>
        <v>5.4999999999999997E-3</v>
      </c>
      <c r="Z96" s="4">
        <f t="shared" si="22"/>
        <v>3.0850723001061551E-5</v>
      </c>
      <c r="AA96" s="8">
        <f t="shared" si="23"/>
        <v>2.8046111819146867E-2</v>
      </c>
      <c r="AB96">
        <v>1</v>
      </c>
      <c r="AC96" s="7">
        <f t="shared" si="24"/>
        <v>2157.3842800000002</v>
      </c>
      <c r="AD96" s="7">
        <f t="shared" si="25"/>
        <v>12.101248150749932</v>
      </c>
      <c r="AE96" s="7">
        <f t="shared" si="26"/>
        <v>25.350975409415359</v>
      </c>
      <c r="AF96" s="4">
        <f t="shared" si="27"/>
        <v>4.5577266995390024E-5</v>
      </c>
    </row>
    <row r="97" spans="1:32" x14ac:dyDescent="0.25">
      <c r="A97">
        <v>744</v>
      </c>
      <c r="B97" s="7">
        <v>923247.32</v>
      </c>
      <c r="C97">
        <v>12</v>
      </c>
      <c r="D97" t="s">
        <v>15</v>
      </c>
      <c r="E97" s="4">
        <v>5.4999999999999997E-3</v>
      </c>
      <c r="F97" s="3">
        <v>0</v>
      </c>
      <c r="G97" s="3">
        <v>2000</v>
      </c>
      <c r="H97" s="3">
        <v>0</v>
      </c>
      <c r="I97" s="4">
        <v>0</v>
      </c>
      <c r="J97" s="3">
        <v>0</v>
      </c>
      <c r="K97" s="4">
        <v>0</v>
      </c>
      <c r="L97" s="3">
        <v>0</v>
      </c>
      <c r="M97" s="4">
        <v>0</v>
      </c>
      <c r="N97" s="3">
        <v>0</v>
      </c>
      <c r="O97" s="4">
        <v>0</v>
      </c>
      <c r="P97" s="3">
        <v>0</v>
      </c>
      <c r="Q97" s="4">
        <v>0</v>
      </c>
      <c r="R97" s="7">
        <f t="shared" si="14"/>
        <v>5077.8602599999995</v>
      </c>
      <c r="S97" s="7">
        <f t="shared" si="15"/>
        <v>0</v>
      </c>
      <c r="T97" s="7">
        <f t="shared" si="16"/>
        <v>0</v>
      </c>
      <c r="U97" s="7">
        <f t="shared" si="17"/>
        <v>0</v>
      </c>
      <c r="V97" s="7">
        <f t="shared" si="18"/>
        <v>0</v>
      </c>
      <c r="W97" s="7">
        <f t="shared" si="19"/>
        <v>0</v>
      </c>
      <c r="X97" s="3">
        <f t="shared" si="20"/>
        <v>5077.8602599999995</v>
      </c>
      <c r="Y97" s="4">
        <f t="shared" si="21"/>
        <v>5.4999999999999997E-3</v>
      </c>
      <c r="Z97" s="4">
        <f t="shared" si="22"/>
        <v>3.4662036434205494E-5</v>
      </c>
      <c r="AA97" s="8">
        <f t="shared" si="23"/>
        <v>7.5626261310993814E-2</v>
      </c>
      <c r="AB97">
        <v>1</v>
      </c>
      <c r="AC97" s="7">
        <f t="shared" si="24"/>
        <v>2238.5978559999999</v>
      </c>
      <c r="AD97" s="7">
        <f t="shared" si="25"/>
        <v>14.108065535673875</v>
      </c>
      <c r="AE97" s="7">
        <f t="shared" si="26"/>
        <v>32.001632243622581</v>
      </c>
      <c r="AF97" s="4">
        <f t="shared" si="27"/>
        <v>4.9942953291536724E-5</v>
      </c>
    </row>
    <row r="98" spans="1:32" x14ac:dyDescent="0.25">
      <c r="A98">
        <v>749</v>
      </c>
      <c r="B98" s="7">
        <v>934902.27</v>
      </c>
      <c r="C98">
        <v>47</v>
      </c>
      <c r="D98" t="s">
        <v>14</v>
      </c>
      <c r="E98" s="4">
        <v>5.4999999999999997E-3</v>
      </c>
      <c r="F98" s="3">
        <v>0</v>
      </c>
      <c r="G98" s="3">
        <v>0</v>
      </c>
      <c r="H98" s="3">
        <v>0</v>
      </c>
      <c r="I98" s="4">
        <v>0</v>
      </c>
      <c r="J98" s="3">
        <v>0</v>
      </c>
      <c r="K98" s="4">
        <v>0</v>
      </c>
      <c r="L98" s="3">
        <v>0</v>
      </c>
      <c r="M98" s="4">
        <v>0</v>
      </c>
      <c r="N98" s="3">
        <v>0</v>
      </c>
      <c r="O98" s="4">
        <v>0</v>
      </c>
      <c r="P98" s="3">
        <v>0</v>
      </c>
      <c r="Q98" s="4">
        <v>0</v>
      </c>
      <c r="R98" s="7">
        <f t="shared" si="14"/>
        <v>5141.962485</v>
      </c>
      <c r="S98" s="7">
        <f t="shared" si="15"/>
        <v>0</v>
      </c>
      <c r="T98" s="7">
        <f t="shared" si="16"/>
        <v>0</v>
      </c>
      <c r="U98" s="7">
        <f t="shared" si="17"/>
        <v>0</v>
      </c>
      <c r="V98" s="7">
        <f t="shared" si="18"/>
        <v>0</v>
      </c>
      <c r="W98" s="7">
        <f t="shared" si="19"/>
        <v>0</v>
      </c>
      <c r="X98" s="3">
        <f t="shared" si="20"/>
        <v>5141.962485</v>
      </c>
      <c r="Y98" s="4">
        <f t="shared" si="21"/>
        <v>5.4999999999999997E-3</v>
      </c>
      <c r="Z98" s="4">
        <f t="shared" si="22"/>
        <v>3.5099605320448074E-5</v>
      </c>
      <c r="AA98" s="8">
        <f t="shared" si="23"/>
        <v>0.29994208182928356</v>
      </c>
      <c r="AB98">
        <v>1</v>
      </c>
      <c r="AC98" s="7">
        <f t="shared" si="24"/>
        <v>2757.921816</v>
      </c>
      <c r="AD98" s="7">
        <f t="shared" si="25"/>
        <v>17.600357681136988</v>
      </c>
      <c r="AE98" s="7">
        <f t="shared" si="26"/>
        <v>32.814700690190982</v>
      </c>
      <c r="AF98" s="4">
        <f t="shared" si="27"/>
        <v>5.392548503634286E-5</v>
      </c>
    </row>
    <row r="99" spans="1:32" x14ac:dyDescent="0.25">
      <c r="A99">
        <v>691</v>
      </c>
      <c r="B99" s="7">
        <v>773654.7</v>
      </c>
      <c r="C99">
        <v>18</v>
      </c>
      <c r="D99" t="s">
        <v>15</v>
      </c>
      <c r="E99" s="4">
        <v>6.0000000000000001E-3</v>
      </c>
      <c r="F99" s="3">
        <v>0</v>
      </c>
      <c r="G99" s="3">
        <v>1000</v>
      </c>
      <c r="H99" s="3">
        <v>0</v>
      </c>
      <c r="I99" s="4">
        <v>0</v>
      </c>
      <c r="J99" s="3">
        <v>0</v>
      </c>
      <c r="K99" s="4">
        <v>0</v>
      </c>
      <c r="L99" s="3">
        <v>0</v>
      </c>
      <c r="M99" s="4">
        <v>0</v>
      </c>
      <c r="N99" s="3">
        <v>0</v>
      </c>
      <c r="O99" s="4">
        <v>0</v>
      </c>
      <c r="P99" s="3">
        <v>0</v>
      </c>
      <c r="Q99" s="4">
        <v>0</v>
      </c>
      <c r="R99" s="7">
        <f t="shared" si="14"/>
        <v>4641.9281999999994</v>
      </c>
      <c r="S99" s="7">
        <f t="shared" si="15"/>
        <v>0</v>
      </c>
      <c r="T99" s="7">
        <f t="shared" si="16"/>
        <v>0</v>
      </c>
      <c r="U99" s="7">
        <f t="shared" si="17"/>
        <v>0</v>
      </c>
      <c r="V99" s="7">
        <f t="shared" si="18"/>
        <v>0</v>
      </c>
      <c r="W99" s="7">
        <f t="shared" si="19"/>
        <v>0</v>
      </c>
      <c r="X99" s="3">
        <f t="shared" si="20"/>
        <v>4641.9281999999994</v>
      </c>
      <c r="Y99" s="4">
        <f t="shared" si="21"/>
        <v>5.9999999999999993E-3</v>
      </c>
      <c r="Z99" s="4">
        <f t="shared" si="22"/>
        <v>3.1686315919486509E-5</v>
      </c>
      <c r="AA99" s="8">
        <f t="shared" si="23"/>
        <v>9.505894775845955E-2</v>
      </c>
      <c r="AB99">
        <v>1</v>
      </c>
      <c r="AC99" s="7">
        <f t="shared" si="24"/>
        <v>2118.9237600000001</v>
      </c>
      <c r="AD99" s="7">
        <f t="shared" si="25"/>
        <v>11.190147944777705</v>
      </c>
      <c r="AE99" s="7">
        <f t="shared" si="26"/>
        <v>24.514267236795561</v>
      </c>
      <c r="AF99" s="4">
        <f t="shared" si="27"/>
        <v>4.6150324145349692E-5</v>
      </c>
    </row>
    <row r="100" spans="1:32" x14ac:dyDescent="0.25">
      <c r="A100">
        <v>711</v>
      </c>
      <c r="B100" s="7">
        <v>818506.89</v>
      </c>
      <c r="C100">
        <v>22</v>
      </c>
      <c r="D100" t="s">
        <v>19</v>
      </c>
      <c r="E100" s="4">
        <v>0</v>
      </c>
      <c r="F100" s="3">
        <v>0</v>
      </c>
      <c r="G100" s="3">
        <v>1500</v>
      </c>
      <c r="H100" s="3">
        <v>4000000</v>
      </c>
      <c r="I100" s="4">
        <v>6.0000000000000001E-3</v>
      </c>
      <c r="J100" s="3">
        <v>8000000</v>
      </c>
      <c r="K100" s="4">
        <v>4.0000000000000001E-3</v>
      </c>
      <c r="L100" s="3">
        <v>16000000</v>
      </c>
      <c r="M100" s="4">
        <v>4.0000000000000001E-3</v>
      </c>
      <c r="N100" s="3">
        <v>32000000</v>
      </c>
      <c r="O100" s="4">
        <v>4.0000000000000001E-3</v>
      </c>
      <c r="P100" s="3">
        <v>64000000</v>
      </c>
      <c r="Q100" s="4">
        <v>4.0000000000000001E-3</v>
      </c>
      <c r="R100" s="7">
        <f t="shared" si="14"/>
        <v>0</v>
      </c>
      <c r="S100" s="7">
        <f t="shared" si="15"/>
        <v>4911.0413399999998</v>
      </c>
      <c r="T100" s="7">
        <f t="shared" si="16"/>
        <v>0</v>
      </c>
      <c r="U100" s="7">
        <f t="shared" si="17"/>
        <v>0</v>
      </c>
      <c r="V100" s="7">
        <f t="shared" si="18"/>
        <v>0</v>
      </c>
      <c r="W100" s="7">
        <f t="shared" si="19"/>
        <v>0</v>
      </c>
      <c r="X100" s="3">
        <f t="shared" si="20"/>
        <v>4911.0413399999998</v>
      </c>
      <c r="Y100" s="4">
        <f t="shared" si="21"/>
        <v>5.9999999999999993E-3</v>
      </c>
      <c r="Z100" s="4">
        <f t="shared" si="22"/>
        <v>3.3523312013507313E-5</v>
      </c>
      <c r="AA100" s="8">
        <f t="shared" si="23"/>
        <v>0.1229188107161935</v>
      </c>
      <c r="AB100">
        <v>1</v>
      </c>
      <c r="AC100" s="7">
        <f t="shared" si="24"/>
        <v>2154.8055119999999</v>
      </c>
      <c r="AD100" s="7">
        <f t="shared" si="25"/>
        <v>12.039369584533564</v>
      </c>
      <c r="AE100" s="7">
        <f t="shared" si="26"/>
        <v>27.439061858675512</v>
      </c>
      <c r="AF100" s="4">
        <f t="shared" si="27"/>
        <v>4.8232253051906586E-5</v>
      </c>
    </row>
    <row r="101" spans="1:32" x14ac:dyDescent="0.25">
      <c r="A101">
        <v>573</v>
      </c>
      <c r="B101" s="7">
        <v>512820.47999999998</v>
      </c>
      <c r="C101">
        <v>58</v>
      </c>
      <c r="D101" t="s">
        <v>14</v>
      </c>
      <c r="E101" s="4">
        <v>6.0000000000000001E-3</v>
      </c>
      <c r="F101" s="3">
        <v>0</v>
      </c>
      <c r="G101" s="3">
        <v>0</v>
      </c>
      <c r="H101" s="3">
        <v>0</v>
      </c>
      <c r="I101" s="4">
        <v>0</v>
      </c>
      <c r="J101" s="3">
        <v>0</v>
      </c>
      <c r="K101" s="4">
        <v>0</v>
      </c>
      <c r="L101" s="3">
        <v>0</v>
      </c>
      <c r="M101" s="4">
        <v>0</v>
      </c>
      <c r="N101" s="3">
        <v>0</v>
      </c>
      <c r="O101" s="4">
        <v>0</v>
      </c>
      <c r="P101" s="3">
        <v>0</v>
      </c>
      <c r="Q101" s="4">
        <v>0</v>
      </c>
      <c r="R101" s="7">
        <f t="shared" si="14"/>
        <v>3076.9228800000001</v>
      </c>
      <c r="S101" s="7">
        <f t="shared" si="15"/>
        <v>0</v>
      </c>
      <c r="T101" s="7">
        <f t="shared" si="16"/>
        <v>0</v>
      </c>
      <c r="U101" s="7">
        <f t="shared" si="17"/>
        <v>0</v>
      </c>
      <c r="V101" s="7">
        <f t="shared" si="18"/>
        <v>0</v>
      </c>
      <c r="W101" s="7">
        <f t="shared" si="19"/>
        <v>0</v>
      </c>
      <c r="X101" s="3">
        <f t="shared" si="20"/>
        <v>3076.9228800000001</v>
      </c>
      <c r="Y101" s="4">
        <f t="shared" si="21"/>
        <v>6.0000000000000001E-3</v>
      </c>
      <c r="Z101" s="4">
        <f t="shared" si="22"/>
        <v>2.1003416303504285E-5</v>
      </c>
      <c r="AA101" s="8">
        <f t="shared" si="23"/>
        <v>0.2030330242672081</v>
      </c>
      <c r="AB101">
        <v>1</v>
      </c>
      <c r="AC101" s="7">
        <f t="shared" si="24"/>
        <v>2750.2563840000003</v>
      </c>
      <c r="AD101" s="7">
        <f t="shared" si="25"/>
        <v>9.6274632957537243</v>
      </c>
      <c r="AE101" s="7">
        <f t="shared" si="26"/>
        <v>10.770982030402893</v>
      </c>
      <c r="AF101" s="4">
        <f t="shared" si="27"/>
        <v>3.9776970931731546E-5</v>
      </c>
    </row>
    <row r="102" spans="1:32" x14ac:dyDescent="0.25">
      <c r="A102">
        <v>598</v>
      </c>
      <c r="B102" s="7">
        <v>562856.14</v>
      </c>
      <c r="C102">
        <v>38</v>
      </c>
      <c r="D102" t="s">
        <v>17</v>
      </c>
      <c r="E102" s="4">
        <v>0</v>
      </c>
      <c r="F102" s="3">
        <v>0</v>
      </c>
      <c r="G102" s="3">
        <v>0</v>
      </c>
      <c r="H102" s="3">
        <v>5000000</v>
      </c>
      <c r="I102" s="4">
        <v>6.0000000000000001E-3</v>
      </c>
      <c r="J102" s="3">
        <v>10000000</v>
      </c>
      <c r="K102" s="4">
        <v>5.0000000000000001E-3</v>
      </c>
      <c r="L102" s="3">
        <v>15000000</v>
      </c>
      <c r="M102" s="4">
        <v>4.0000000000000001E-3</v>
      </c>
      <c r="N102" s="3">
        <v>40000000</v>
      </c>
      <c r="O102" s="4">
        <v>3.0000000000000001E-3</v>
      </c>
      <c r="P102" s="3">
        <v>80000000</v>
      </c>
      <c r="Q102" s="4">
        <v>3.0000000000000001E-3</v>
      </c>
      <c r="R102" s="7">
        <f t="shared" si="14"/>
        <v>0</v>
      </c>
      <c r="S102" s="7">
        <f t="shared" si="15"/>
        <v>3377.1368400000001</v>
      </c>
      <c r="T102" s="7">
        <f t="shared" si="16"/>
        <v>0</v>
      </c>
      <c r="U102" s="7">
        <f t="shared" si="17"/>
        <v>0</v>
      </c>
      <c r="V102" s="7">
        <f t="shared" si="18"/>
        <v>0</v>
      </c>
      <c r="W102" s="7">
        <f t="shared" si="19"/>
        <v>0</v>
      </c>
      <c r="X102" s="3">
        <f t="shared" si="20"/>
        <v>3377.1368400000001</v>
      </c>
      <c r="Y102" s="4">
        <f t="shared" si="21"/>
        <v>6.0000000000000001E-3</v>
      </c>
      <c r="Z102" s="4">
        <f t="shared" si="22"/>
        <v>2.3052710038810251E-5</v>
      </c>
      <c r="AA102" s="8">
        <f t="shared" si="23"/>
        <v>0.14600049691246492</v>
      </c>
      <c r="AB102">
        <v>1</v>
      </c>
      <c r="AC102" s="7">
        <f t="shared" si="24"/>
        <v>2190.2849120000001</v>
      </c>
      <c r="AD102" s="7">
        <f t="shared" si="25"/>
        <v>8.4153338297861708</v>
      </c>
      <c r="AE102" s="7">
        <f t="shared" si="26"/>
        <v>12.975359388983987</v>
      </c>
      <c r="AF102" s="4">
        <f t="shared" si="27"/>
        <v>3.8003837390438981E-5</v>
      </c>
    </row>
    <row r="103" spans="1:32" x14ac:dyDescent="0.25">
      <c r="A103">
        <v>607</v>
      </c>
      <c r="B103" s="7">
        <v>578552.24</v>
      </c>
      <c r="C103">
        <v>12</v>
      </c>
      <c r="D103" t="s">
        <v>17</v>
      </c>
      <c r="E103" s="4">
        <v>0</v>
      </c>
      <c r="F103" s="3">
        <v>0</v>
      </c>
      <c r="G103" s="3">
        <v>0</v>
      </c>
      <c r="H103" s="3">
        <v>1000000</v>
      </c>
      <c r="I103" s="4">
        <v>6.0000000000000001E-3</v>
      </c>
      <c r="J103" s="3">
        <v>5000000</v>
      </c>
      <c r="K103" s="4">
        <v>3.5000000000000001E-3</v>
      </c>
      <c r="L103" s="3">
        <v>10000000</v>
      </c>
      <c r="M103" s="4">
        <v>2E-3</v>
      </c>
      <c r="N103" s="3">
        <v>15000000</v>
      </c>
      <c r="O103" s="4">
        <v>2E-3</v>
      </c>
      <c r="P103" s="3">
        <v>16000000</v>
      </c>
      <c r="Q103" s="4">
        <v>2E-3</v>
      </c>
      <c r="R103" s="7">
        <f t="shared" si="14"/>
        <v>0</v>
      </c>
      <c r="S103" s="7">
        <f t="shared" si="15"/>
        <v>3471.3134399999999</v>
      </c>
      <c r="T103" s="7">
        <f t="shared" si="16"/>
        <v>0</v>
      </c>
      <c r="U103" s="7">
        <f t="shared" si="17"/>
        <v>0</v>
      </c>
      <c r="V103" s="7">
        <f t="shared" si="18"/>
        <v>0</v>
      </c>
      <c r="W103" s="7">
        <f t="shared" si="19"/>
        <v>0</v>
      </c>
      <c r="X103" s="3">
        <f t="shared" si="20"/>
        <v>3471.3134399999999</v>
      </c>
      <c r="Y103" s="4">
        <f t="shared" si="21"/>
        <v>6.0000000000000001E-3</v>
      </c>
      <c r="Z103" s="4">
        <f t="shared" si="22"/>
        <v>2.3695569939104079E-5</v>
      </c>
      <c r="AA103" s="8">
        <f t="shared" si="23"/>
        <v>4.7391139878208158E-2</v>
      </c>
      <c r="AB103">
        <v>1</v>
      </c>
      <c r="AC103" s="7">
        <f t="shared" si="24"/>
        <v>1962.8417919999999</v>
      </c>
      <c r="AD103" s="7">
        <f t="shared" si="25"/>
        <v>7.7517758269553969</v>
      </c>
      <c r="AE103" s="7">
        <f t="shared" si="26"/>
        <v>13.709125066345328</v>
      </c>
      <c r="AF103" s="4">
        <f t="shared" si="27"/>
        <v>3.7094145367582928E-5</v>
      </c>
    </row>
    <row r="104" spans="1:32" x14ac:dyDescent="0.25">
      <c r="A104">
        <v>612</v>
      </c>
      <c r="B104" s="7">
        <v>592778.02</v>
      </c>
      <c r="C104">
        <v>26</v>
      </c>
      <c r="D104" t="s">
        <v>17</v>
      </c>
      <c r="E104" s="4">
        <v>0</v>
      </c>
      <c r="F104" s="3">
        <v>0</v>
      </c>
      <c r="G104" s="3">
        <v>0</v>
      </c>
      <c r="H104" s="3">
        <v>2000000</v>
      </c>
      <c r="I104" s="4">
        <v>6.0000000000000001E-3</v>
      </c>
      <c r="J104" s="3">
        <v>5000000</v>
      </c>
      <c r="K104" s="4">
        <v>3.5000000000000001E-3</v>
      </c>
      <c r="L104" s="3">
        <v>8000000</v>
      </c>
      <c r="M104" s="4">
        <v>2.5000000000000001E-3</v>
      </c>
      <c r="N104" s="3">
        <v>16000000</v>
      </c>
      <c r="O104" s="4">
        <v>2.5000000000000001E-3</v>
      </c>
      <c r="P104" s="3">
        <v>32000000</v>
      </c>
      <c r="Q104" s="4">
        <v>2.5000000000000001E-3</v>
      </c>
      <c r="R104" s="7">
        <f t="shared" si="14"/>
        <v>0</v>
      </c>
      <c r="S104" s="7">
        <f t="shared" si="15"/>
        <v>3556.6681200000003</v>
      </c>
      <c r="T104" s="7">
        <f t="shared" si="16"/>
        <v>0</v>
      </c>
      <c r="U104" s="7">
        <f t="shared" si="17"/>
        <v>0</v>
      </c>
      <c r="V104" s="7">
        <f t="shared" si="18"/>
        <v>0</v>
      </c>
      <c r="W104" s="7">
        <f t="shared" si="19"/>
        <v>0</v>
      </c>
      <c r="X104" s="3">
        <f t="shared" si="20"/>
        <v>3556.6681200000003</v>
      </c>
      <c r="Y104" s="4">
        <f t="shared" si="21"/>
        <v>6.0000000000000001E-3</v>
      </c>
      <c r="Z104" s="4">
        <f t="shared" si="22"/>
        <v>2.4278210436578099E-5</v>
      </c>
      <c r="AA104" s="8">
        <f t="shared" si="23"/>
        <v>0.1052055785585051</v>
      </c>
      <c r="AB104">
        <v>1</v>
      </c>
      <c r="AC104" s="7">
        <f t="shared" si="24"/>
        <v>1974.2224160000001</v>
      </c>
      <c r="AD104" s="7">
        <f t="shared" si="25"/>
        <v>7.9884312107096056</v>
      </c>
      <c r="AE104" s="7">
        <f t="shared" si="26"/>
        <v>14.391589511738102</v>
      </c>
      <c r="AF104" s="4">
        <f t="shared" si="27"/>
        <v>3.7754471264720157E-5</v>
      </c>
    </row>
    <row r="105" spans="1:32" x14ac:dyDescent="0.25">
      <c r="A105">
        <v>634</v>
      </c>
      <c r="B105" s="7">
        <v>648672.12</v>
      </c>
      <c r="C105">
        <v>13</v>
      </c>
      <c r="D105" t="s">
        <v>14</v>
      </c>
      <c r="E105" s="4">
        <v>6.0000000000000001E-3</v>
      </c>
      <c r="F105" s="3">
        <v>0</v>
      </c>
      <c r="G105" s="3">
        <v>0</v>
      </c>
      <c r="H105" s="3">
        <v>0</v>
      </c>
      <c r="I105" s="4">
        <v>0</v>
      </c>
      <c r="J105" s="3">
        <v>0</v>
      </c>
      <c r="K105" s="4">
        <v>0</v>
      </c>
      <c r="L105" s="3">
        <v>0</v>
      </c>
      <c r="M105" s="4">
        <v>0</v>
      </c>
      <c r="N105" s="3">
        <v>0</v>
      </c>
      <c r="O105" s="4">
        <v>0</v>
      </c>
      <c r="P105" s="3">
        <v>0</v>
      </c>
      <c r="Q105" s="4">
        <v>0</v>
      </c>
      <c r="R105" s="7">
        <f t="shared" si="14"/>
        <v>3892.0327200000002</v>
      </c>
      <c r="S105" s="7">
        <f t="shared" si="15"/>
        <v>0</v>
      </c>
      <c r="T105" s="7">
        <f t="shared" si="16"/>
        <v>0</v>
      </c>
      <c r="U105" s="7">
        <f t="shared" si="17"/>
        <v>0</v>
      </c>
      <c r="V105" s="7">
        <f t="shared" si="18"/>
        <v>0</v>
      </c>
      <c r="W105" s="7">
        <f t="shared" si="19"/>
        <v>0</v>
      </c>
      <c r="X105" s="3">
        <f t="shared" si="20"/>
        <v>3892.0327200000002</v>
      </c>
      <c r="Y105" s="4">
        <f t="shared" si="21"/>
        <v>6.0000000000000001E-3</v>
      </c>
      <c r="Z105" s="4">
        <f t="shared" si="22"/>
        <v>2.6567446332948111E-5</v>
      </c>
      <c r="AA105" s="8">
        <f t="shared" si="23"/>
        <v>5.7562800388054239E-2</v>
      </c>
      <c r="AB105">
        <v>1</v>
      </c>
      <c r="AC105" s="7">
        <f t="shared" si="24"/>
        <v>2018.937696</v>
      </c>
      <c r="AD105" s="7">
        <f t="shared" si="25"/>
        <v>8.9396698146743176</v>
      </c>
      <c r="AE105" s="7">
        <f t="shared" si="26"/>
        <v>17.233561735779677</v>
      </c>
      <c r="AF105" s="4">
        <f t="shared" si="27"/>
        <v>4.0348938613939502E-5</v>
      </c>
    </row>
    <row r="106" spans="1:32" x14ac:dyDescent="0.25">
      <c r="A106">
        <v>643</v>
      </c>
      <c r="B106" s="7">
        <v>678641.52</v>
      </c>
      <c r="C106">
        <v>3</v>
      </c>
      <c r="D106" t="s">
        <v>19</v>
      </c>
      <c r="E106" s="4">
        <v>0</v>
      </c>
      <c r="F106" s="3">
        <v>0</v>
      </c>
      <c r="G106" s="3">
        <v>2000</v>
      </c>
      <c r="H106" s="3">
        <v>1000000</v>
      </c>
      <c r="I106" s="4">
        <v>6.0000000000000001E-3</v>
      </c>
      <c r="J106" s="3">
        <v>3000000</v>
      </c>
      <c r="K106" s="4">
        <v>4.4999999999999997E-3</v>
      </c>
      <c r="L106" s="3">
        <v>5000000</v>
      </c>
      <c r="M106" s="4">
        <v>3.5000000000000001E-3</v>
      </c>
      <c r="N106" s="3">
        <v>8000000</v>
      </c>
      <c r="O106" s="4">
        <v>3.5000000000000001E-3</v>
      </c>
      <c r="P106" s="3">
        <v>16000000</v>
      </c>
      <c r="Q106" s="4">
        <v>3.5000000000000001E-3</v>
      </c>
      <c r="R106" s="7">
        <f t="shared" si="14"/>
        <v>0</v>
      </c>
      <c r="S106" s="7">
        <f t="shared" si="15"/>
        <v>4071.8491200000003</v>
      </c>
      <c r="T106" s="7">
        <f t="shared" si="16"/>
        <v>0</v>
      </c>
      <c r="U106" s="7">
        <f t="shared" si="17"/>
        <v>0</v>
      </c>
      <c r="V106" s="7">
        <f t="shared" si="18"/>
        <v>0</v>
      </c>
      <c r="W106" s="7">
        <f t="shared" si="19"/>
        <v>0</v>
      </c>
      <c r="X106" s="3">
        <f t="shared" si="20"/>
        <v>4071.8491200000003</v>
      </c>
      <c r="Y106" s="4">
        <f t="shared" si="21"/>
        <v>6.0000000000000001E-3</v>
      </c>
      <c r="Z106" s="4">
        <f t="shared" si="22"/>
        <v>2.7794892991408868E-5</v>
      </c>
      <c r="AA106" s="8">
        <f t="shared" si="23"/>
        <v>1.3897446495704433E-2</v>
      </c>
      <c r="AB106">
        <v>1</v>
      </c>
      <c r="AC106" s="7">
        <f t="shared" si="24"/>
        <v>2042.9132159999999</v>
      </c>
      <c r="AD106" s="7">
        <f t="shared" si="25"/>
        <v>9.4637590382424914</v>
      </c>
      <c r="AE106" s="7">
        <f t="shared" si="26"/>
        <v>18.862768427927062</v>
      </c>
      <c r="AF106" s="4">
        <f t="shared" si="27"/>
        <v>4.1740044826861681E-5</v>
      </c>
    </row>
    <row r="107" spans="1:32" x14ac:dyDescent="0.25">
      <c r="A107">
        <v>676</v>
      </c>
      <c r="B107" s="7">
        <v>748549.89</v>
      </c>
      <c r="C107">
        <v>13</v>
      </c>
      <c r="D107" t="s">
        <v>14</v>
      </c>
      <c r="E107" s="4">
        <v>6.0000000000000001E-3</v>
      </c>
      <c r="F107" s="3">
        <v>0</v>
      </c>
      <c r="G107" s="3">
        <v>0</v>
      </c>
      <c r="H107" s="3">
        <v>0</v>
      </c>
      <c r="I107" s="4">
        <v>0</v>
      </c>
      <c r="J107" s="3">
        <v>0</v>
      </c>
      <c r="K107" s="4">
        <v>0</v>
      </c>
      <c r="L107" s="3">
        <v>0</v>
      </c>
      <c r="M107" s="4">
        <v>0</v>
      </c>
      <c r="N107" s="3">
        <v>0</v>
      </c>
      <c r="O107" s="4">
        <v>0</v>
      </c>
      <c r="P107" s="3">
        <v>0</v>
      </c>
      <c r="Q107" s="4">
        <v>0</v>
      </c>
      <c r="R107" s="7">
        <f t="shared" si="14"/>
        <v>4491.2993400000005</v>
      </c>
      <c r="S107" s="7">
        <f t="shared" si="15"/>
        <v>0</v>
      </c>
      <c r="T107" s="7">
        <f t="shared" si="16"/>
        <v>0</v>
      </c>
      <c r="U107" s="7">
        <f t="shared" si="17"/>
        <v>0</v>
      </c>
      <c r="V107" s="7">
        <f t="shared" si="18"/>
        <v>0</v>
      </c>
      <c r="W107" s="7">
        <f t="shared" si="19"/>
        <v>0</v>
      </c>
      <c r="X107" s="3">
        <f t="shared" si="20"/>
        <v>4491.2993400000005</v>
      </c>
      <c r="Y107" s="4">
        <f t="shared" si="21"/>
        <v>6.0000000000000001E-3</v>
      </c>
      <c r="Z107" s="4">
        <f t="shared" si="22"/>
        <v>3.0658106641162891E-5</v>
      </c>
      <c r="AA107" s="8">
        <f t="shared" si="23"/>
        <v>6.6425897722519597E-2</v>
      </c>
      <c r="AB107">
        <v>1</v>
      </c>
      <c r="AC107" s="7">
        <f t="shared" si="24"/>
        <v>2098.8399119999999</v>
      </c>
      <c r="AD107" s="7">
        <f t="shared" si="25"/>
        <v>10.724409640804156</v>
      </c>
      <c r="AE107" s="7">
        <f t="shared" si="26"/>
        <v>22.949122353850754</v>
      </c>
      <c r="AF107" s="4">
        <f t="shared" si="27"/>
        <v>4.498502029658292E-5</v>
      </c>
    </row>
    <row r="108" spans="1:32" x14ac:dyDescent="0.25">
      <c r="A108">
        <v>688</v>
      </c>
      <c r="B108" s="7">
        <v>764819.91</v>
      </c>
      <c r="C108">
        <v>16</v>
      </c>
      <c r="D108" t="s">
        <v>14</v>
      </c>
      <c r="E108" s="4">
        <v>6.0000000000000001E-3</v>
      </c>
      <c r="F108" s="3">
        <v>0</v>
      </c>
      <c r="G108" s="3">
        <v>0</v>
      </c>
      <c r="H108" s="3">
        <v>0</v>
      </c>
      <c r="I108" s="4">
        <v>0</v>
      </c>
      <c r="J108" s="3">
        <v>0</v>
      </c>
      <c r="K108" s="4">
        <v>0</v>
      </c>
      <c r="L108" s="3">
        <v>0</v>
      </c>
      <c r="M108" s="4">
        <v>0</v>
      </c>
      <c r="N108" s="3">
        <v>0</v>
      </c>
      <c r="O108" s="4">
        <v>0</v>
      </c>
      <c r="P108" s="3">
        <v>0</v>
      </c>
      <c r="Q108" s="4">
        <v>0</v>
      </c>
      <c r="R108" s="7">
        <f t="shared" si="14"/>
        <v>4588.9194600000001</v>
      </c>
      <c r="S108" s="7">
        <f t="shared" si="15"/>
        <v>0</v>
      </c>
      <c r="T108" s="7">
        <f t="shared" si="16"/>
        <v>0</v>
      </c>
      <c r="U108" s="7">
        <f t="shared" si="17"/>
        <v>0</v>
      </c>
      <c r="V108" s="7">
        <f t="shared" si="18"/>
        <v>0</v>
      </c>
      <c r="W108" s="7">
        <f t="shared" si="19"/>
        <v>0</v>
      </c>
      <c r="X108" s="3">
        <f t="shared" si="20"/>
        <v>4588.9194600000001</v>
      </c>
      <c r="Y108" s="4">
        <f t="shared" si="21"/>
        <v>6.0000000000000001E-3</v>
      </c>
      <c r="Z108" s="4">
        <f t="shared" si="22"/>
        <v>3.1324472390296659E-5</v>
      </c>
      <c r="AA108" s="8">
        <f t="shared" si="23"/>
        <v>8.3531926374124432E-2</v>
      </c>
      <c r="AB108">
        <v>1</v>
      </c>
      <c r="AC108" s="7">
        <f t="shared" si="24"/>
        <v>2111.8559279999999</v>
      </c>
      <c r="AD108" s="7">
        <f t="shared" si="25"/>
        <v>11.025462118153389</v>
      </c>
      <c r="AE108" s="7">
        <f t="shared" si="26"/>
        <v>23.957580154344178</v>
      </c>
      <c r="AF108" s="4">
        <f t="shared" si="27"/>
        <v>4.5740234812267855E-5</v>
      </c>
    </row>
    <row r="109" spans="1:32" x14ac:dyDescent="0.25">
      <c r="A109">
        <v>693</v>
      </c>
      <c r="B109" s="7">
        <v>778732.01</v>
      </c>
      <c r="C109">
        <v>7</v>
      </c>
      <c r="D109" t="s">
        <v>14</v>
      </c>
      <c r="E109" s="4">
        <v>6.0000000000000001E-3</v>
      </c>
      <c r="F109" s="3">
        <v>0</v>
      </c>
      <c r="G109" s="3">
        <v>0</v>
      </c>
      <c r="H109" s="3">
        <v>0</v>
      </c>
      <c r="I109" s="4">
        <v>0</v>
      </c>
      <c r="J109" s="3">
        <v>0</v>
      </c>
      <c r="K109" s="4">
        <v>0</v>
      </c>
      <c r="L109" s="3">
        <v>0</v>
      </c>
      <c r="M109" s="4">
        <v>0</v>
      </c>
      <c r="N109" s="3">
        <v>0</v>
      </c>
      <c r="O109" s="4">
        <v>0</v>
      </c>
      <c r="P109" s="3">
        <v>0</v>
      </c>
      <c r="Q109" s="4">
        <v>0</v>
      </c>
      <c r="R109" s="7">
        <f t="shared" si="14"/>
        <v>4672.3920600000001</v>
      </c>
      <c r="S109" s="7">
        <f t="shared" si="15"/>
        <v>0</v>
      </c>
      <c r="T109" s="7">
        <f t="shared" si="16"/>
        <v>0</v>
      </c>
      <c r="U109" s="7">
        <f t="shared" si="17"/>
        <v>0</v>
      </c>
      <c r="V109" s="7">
        <f t="shared" si="18"/>
        <v>0</v>
      </c>
      <c r="W109" s="7">
        <f t="shared" si="19"/>
        <v>0</v>
      </c>
      <c r="X109" s="3">
        <f t="shared" si="20"/>
        <v>4672.3920600000001</v>
      </c>
      <c r="Y109" s="4">
        <f t="shared" si="21"/>
        <v>6.0000000000000001E-3</v>
      </c>
      <c r="Z109" s="4">
        <f t="shared" si="22"/>
        <v>3.1894265601277588E-5</v>
      </c>
      <c r="AA109" s="8">
        <f t="shared" si="23"/>
        <v>3.7209976534823858E-2</v>
      </c>
      <c r="AB109">
        <v>1</v>
      </c>
      <c r="AC109" s="7">
        <f t="shared" si="24"/>
        <v>2122.985608</v>
      </c>
      <c r="AD109" s="7">
        <f t="shared" si="25"/>
        <v>11.285177808206965</v>
      </c>
      <c r="AE109" s="7">
        <f t="shared" si="26"/>
        <v>24.837085559156758</v>
      </c>
      <c r="AF109" s="4">
        <f t="shared" si="27"/>
        <v>4.6386000451379568E-5</v>
      </c>
    </row>
    <row r="110" spans="1:32" x14ac:dyDescent="0.25">
      <c r="A110">
        <v>717</v>
      </c>
      <c r="B110" s="7">
        <v>830041.01</v>
      </c>
      <c r="C110">
        <v>14</v>
      </c>
      <c r="D110" t="s">
        <v>17</v>
      </c>
      <c r="E110" s="4">
        <v>0</v>
      </c>
      <c r="F110" s="3">
        <v>0</v>
      </c>
      <c r="G110" s="3">
        <v>0</v>
      </c>
      <c r="H110" s="3">
        <v>1000000</v>
      </c>
      <c r="I110" s="4">
        <v>6.0000000000000001E-3</v>
      </c>
      <c r="J110" s="3">
        <v>3000000</v>
      </c>
      <c r="K110" s="4">
        <v>4.0000000000000001E-3</v>
      </c>
      <c r="L110" s="3">
        <v>10000000</v>
      </c>
      <c r="M110" s="4">
        <v>4.0000000000000001E-3</v>
      </c>
      <c r="N110" s="3">
        <v>30000000</v>
      </c>
      <c r="O110" s="4">
        <v>4.0000000000000001E-3</v>
      </c>
      <c r="P110" s="3">
        <v>40000000</v>
      </c>
      <c r="Q110" s="4">
        <v>4.0000000000000001E-3</v>
      </c>
      <c r="R110" s="7">
        <f t="shared" si="14"/>
        <v>0</v>
      </c>
      <c r="S110" s="7">
        <f t="shared" si="15"/>
        <v>4980.2460600000004</v>
      </c>
      <c r="T110" s="7">
        <f t="shared" si="16"/>
        <v>0</v>
      </c>
      <c r="U110" s="7">
        <f t="shared" si="17"/>
        <v>0</v>
      </c>
      <c r="V110" s="7">
        <f t="shared" si="18"/>
        <v>0</v>
      </c>
      <c r="W110" s="7">
        <f t="shared" si="19"/>
        <v>0</v>
      </c>
      <c r="X110" s="3">
        <f t="shared" si="20"/>
        <v>4980.2460600000004</v>
      </c>
      <c r="Y110" s="4">
        <f t="shared" si="21"/>
        <v>6.0000000000000001E-3</v>
      </c>
      <c r="Z110" s="4">
        <f t="shared" si="22"/>
        <v>3.3995711095647286E-5</v>
      </c>
      <c r="AA110" s="8">
        <f t="shared" si="23"/>
        <v>7.9323325889843657E-2</v>
      </c>
      <c r="AB110">
        <v>1</v>
      </c>
      <c r="AC110" s="7">
        <f t="shared" si="24"/>
        <v>2164.0328079999999</v>
      </c>
      <c r="AD110" s="7">
        <f t="shared" si="25"/>
        <v>12.261305690378391</v>
      </c>
      <c r="AE110" s="7">
        <f t="shared" si="26"/>
        <v>28.217834373499279</v>
      </c>
      <c r="AF110" s="4">
        <f t="shared" si="27"/>
        <v>4.876763867833189E-5</v>
      </c>
    </row>
    <row r="111" spans="1:32" x14ac:dyDescent="0.25">
      <c r="A111">
        <v>737</v>
      </c>
      <c r="B111" s="7">
        <v>880946.51</v>
      </c>
      <c r="C111">
        <v>19</v>
      </c>
      <c r="D111" t="s">
        <v>14</v>
      </c>
      <c r="E111" s="4">
        <v>6.0000000000000001E-3</v>
      </c>
      <c r="F111" s="3">
        <v>0</v>
      </c>
      <c r="G111" s="3">
        <v>0</v>
      </c>
      <c r="H111" s="3">
        <v>0</v>
      </c>
      <c r="I111" s="4">
        <v>0</v>
      </c>
      <c r="J111" s="3">
        <v>0</v>
      </c>
      <c r="K111" s="4">
        <v>0</v>
      </c>
      <c r="L111" s="3">
        <v>0</v>
      </c>
      <c r="M111" s="4">
        <v>0</v>
      </c>
      <c r="N111" s="3">
        <v>0</v>
      </c>
      <c r="O111" s="4">
        <v>0</v>
      </c>
      <c r="P111" s="3">
        <v>0</v>
      </c>
      <c r="Q111" s="4">
        <v>0</v>
      </c>
      <c r="R111" s="7">
        <f t="shared" si="14"/>
        <v>5285.6790600000004</v>
      </c>
      <c r="S111" s="7">
        <f t="shared" si="15"/>
        <v>0</v>
      </c>
      <c r="T111" s="7">
        <f t="shared" si="16"/>
        <v>0</v>
      </c>
      <c r="U111" s="7">
        <f t="shared" si="17"/>
        <v>0</v>
      </c>
      <c r="V111" s="7">
        <f t="shared" si="18"/>
        <v>0</v>
      </c>
      <c r="W111" s="7">
        <f t="shared" si="19"/>
        <v>0</v>
      </c>
      <c r="X111" s="3">
        <f t="shared" si="20"/>
        <v>5285.6790600000004</v>
      </c>
      <c r="Y111" s="4">
        <f t="shared" si="21"/>
        <v>6.0000000000000001E-3</v>
      </c>
      <c r="Z111" s="4">
        <f t="shared" si="22"/>
        <v>3.60806305759263E-5</v>
      </c>
      <c r="AA111" s="8">
        <f t="shared" si="23"/>
        <v>0.11425533015709996</v>
      </c>
      <c r="AB111">
        <v>1</v>
      </c>
      <c r="AC111" s="7">
        <f t="shared" si="24"/>
        <v>2204.757208</v>
      </c>
      <c r="AD111" s="7">
        <f t="shared" si="25"/>
        <v>13.258171721909784</v>
      </c>
      <c r="AE111" s="7">
        <f t="shared" si="26"/>
        <v>31.785105584461569</v>
      </c>
      <c r="AF111" s="4">
        <f t="shared" si="27"/>
        <v>5.1130547422648112E-5</v>
      </c>
    </row>
    <row r="112" spans="1:32" x14ac:dyDescent="0.25">
      <c r="A112">
        <v>741</v>
      </c>
      <c r="B112" s="7">
        <v>902042.56</v>
      </c>
      <c r="C112">
        <v>20</v>
      </c>
      <c r="D112" t="s">
        <v>14</v>
      </c>
      <c r="E112" s="4">
        <v>6.0000000000000001E-3</v>
      </c>
      <c r="F112" s="3">
        <v>0</v>
      </c>
      <c r="G112" s="3">
        <v>0</v>
      </c>
      <c r="H112" s="3">
        <v>0</v>
      </c>
      <c r="I112" s="4">
        <v>0</v>
      </c>
      <c r="J112" s="3">
        <v>0</v>
      </c>
      <c r="K112" s="4">
        <v>0</v>
      </c>
      <c r="L112" s="3">
        <v>0</v>
      </c>
      <c r="M112" s="4">
        <v>0</v>
      </c>
      <c r="N112" s="3">
        <v>0</v>
      </c>
      <c r="O112" s="4">
        <v>0</v>
      </c>
      <c r="P112" s="3">
        <v>0</v>
      </c>
      <c r="Q112" s="4">
        <v>0</v>
      </c>
      <c r="R112" s="7">
        <f t="shared" si="14"/>
        <v>5412.2553600000001</v>
      </c>
      <c r="S112" s="7">
        <f t="shared" si="15"/>
        <v>0</v>
      </c>
      <c r="T112" s="7">
        <f t="shared" si="16"/>
        <v>0</v>
      </c>
      <c r="U112" s="7">
        <f t="shared" si="17"/>
        <v>0</v>
      </c>
      <c r="V112" s="7">
        <f t="shared" si="18"/>
        <v>0</v>
      </c>
      <c r="W112" s="7">
        <f t="shared" si="19"/>
        <v>0</v>
      </c>
      <c r="X112" s="3">
        <f t="shared" si="20"/>
        <v>5412.2553600000001</v>
      </c>
      <c r="Y112" s="4">
        <f t="shared" si="21"/>
        <v>6.0000000000000001E-3</v>
      </c>
      <c r="Z112" s="4">
        <f t="shared" si="22"/>
        <v>3.6944654416217435E-5</v>
      </c>
      <c r="AA112" s="8">
        <f t="shared" si="23"/>
        <v>0.12314884805405811</v>
      </c>
      <c r="AB112">
        <v>1</v>
      </c>
      <c r="AC112" s="7">
        <f t="shared" si="24"/>
        <v>2221.6340479999999</v>
      </c>
      <c r="AD112" s="7">
        <f t="shared" si="25"/>
        <v>13.679583690443701</v>
      </c>
      <c r="AE112" s="7">
        <f t="shared" si="26"/>
        <v>33.325650647920078</v>
      </c>
      <c r="AF112" s="4">
        <f t="shared" si="27"/>
        <v>5.2109774441644723E-5</v>
      </c>
    </row>
    <row r="113" spans="1:32" x14ac:dyDescent="0.25">
      <c r="A113">
        <v>684</v>
      </c>
      <c r="B113" s="7">
        <v>761359.95</v>
      </c>
      <c r="C113">
        <v>60</v>
      </c>
      <c r="D113" t="s">
        <v>17</v>
      </c>
      <c r="E113" s="4">
        <v>0</v>
      </c>
      <c r="F113" s="3">
        <v>0</v>
      </c>
      <c r="G113" s="3">
        <v>0</v>
      </c>
      <c r="H113" s="3">
        <v>5000000</v>
      </c>
      <c r="I113" s="4">
        <v>6.0000000000000001E-3</v>
      </c>
      <c r="J113" s="3">
        <v>10000000</v>
      </c>
      <c r="K113" s="4">
        <v>5.0000000000000001E-3</v>
      </c>
      <c r="L113" s="3">
        <v>15000000</v>
      </c>
      <c r="M113" s="4">
        <v>4.0000000000000001E-3</v>
      </c>
      <c r="N113" s="3">
        <v>40000000</v>
      </c>
      <c r="O113" s="4">
        <v>4.0000000000000001E-3</v>
      </c>
      <c r="P113" s="3">
        <v>80000000</v>
      </c>
      <c r="Q113" s="4">
        <v>4.0000000000000001E-3</v>
      </c>
      <c r="R113" s="7">
        <f t="shared" si="14"/>
        <v>0</v>
      </c>
      <c r="S113" s="7">
        <f t="shared" si="15"/>
        <v>4568.1597000000002</v>
      </c>
      <c r="T113" s="7">
        <f t="shared" si="16"/>
        <v>0</v>
      </c>
      <c r="U113" s="7">
        <f t="shared" si="17"/>
        <v>0</v>
      </c>
      <c r="V113" s="7">
        <f t="shared" si="18"/>
        <v>0</v>
      </c>
      <c r="W113" s="7">
        <f t="shared" si="19"/>
        <v>0</v>
      </c>
      <c r="X113" s="3">
        <f t="shared" si="20"/>
        <v>4568.1597000000002</v>
      </c>
      <c r="Y113" s="4">
        <f t="shared" si="21"/>
        <v>6.000000000000001E-3</v>
      </c>
      <c r="Z113" s="4">
        <f t="shared" si="22"/>
        <v>3.1182763969694053E-5</v>
      </c>
      <c r="AA113" s="8">
        <f t="shared" si="23"/>
        <v>0.3118276396969405</v>
      </c>
      <c r="AB113">
        <v>1</v>
      </c>
      <c r="AC113" s="7">
        <f t="shared" si="24"/>
        <v>3009.0879599999998</v>
      </c>
      <c r="AD113" s="7">
        <f t="shared" si="25"/>
        <v>15.638613270121361</v>
      </c>
      <c r="AE113" s="7">
        <f t="shared" si="26"/>
        <v>23.741307616828063</v>
      </c>
      <c r="AF113" s="4">
        <f t="shared" si="27"/>
        <v>5.1723131597543883E-5</v>
      </c>
    </row>
    <row r="114" spans="1:32" x14ac:dyDescent="0.25">
      <c r="A114">
        <v>646</v>
      </c>
      <c r="B114" s="7">
        <v>680626.86</v>
      </c>
      <c r="C114">
        <v>28</v>
      </c>
      <c r="D114" t="s">
        <v>17</v>
      </c>
      <c r="E114" s="4">
        <v>0</v>
      </c>
      <c r="F114" s="3">
        <v>0</v>
      </c>
      <c r="G114" s="3">
        <v>0</v>
      </c>
      <c r="H114" s="3">
        <v>500000</v>
      </c>
      <c r="I114" s="4">
        <v>6.4999999999999997E-3</v>
      </c>
      <c r="J114" s="3">
        <v>2500000</v>
      </c>
      <c r="K114" s="4">
        <v>5.0000000000000001E-3</v>
      </c>
      <c r="L114" s="3">
        <v>5000000</v>
      </c>
      <c r="M114" s="4">
        <v>4.0000000000000001E-3</v>
      </c>
      <c r="N114" s="3">
        <v>6000000</v>
      </c>
      <c r="O114" s="4">
        <v>4.0000000000000001E-3</v>
      </c>
      <c r="P114" s="3">
        <v>8000000</v>
      </c>
      <c r="Q114" s="4">
        <v>4.0000000000000001E-3</v>
      </c>
      <c r="R114" s="7">
        <f t="shared" si="14"/>
        <v>0</v>
      </c>
      <c r="S114" s="7">
        <f t="shared" si="15"/>
        <v>3250</v>
      </c>
      <c r="T114" s="7">
        <f t="shared" si="16"/>
        <v>903.13429999999994</v>
      </c>
      <c r="U114" s="7">
        <f t="shared" si="17"/>
        <v>0</v>
      </c>
      <c r="V114" s="7">
        <f t="shared" si="18"/>
        <v>0</v>
      </c>
      <c r="W114" s="7">
        <f t="shared" si="19"/>
        <v>0</v>
      </c>
      <c r="X114" s="3">
        <f t="shared" si="20"/>
        <v>4153.1342999999997</v>
      </c>
      <c r="Y114" s="4">
        <f t="shared" si="21"/>
        <v>6.1019253633334417E-3</v>
      </c>
      <c r="Z114" s="4">
        <f t="shared" si="22"/>
        <v>2.8349754631244723E-5</v>
      </c>
      <c r="AA114" s="8">
        <f t="shared" si="23"/>
        <v>0.13008896084582855</v>
      </c>
      <c r="AB114">
        <v>1</v>
      </c>
      <c r="AC114" s="7">
        <f t="shared" si="24"/>
        <v>2044.5014879999999</v>
      </c>
      <c r="AD114" s="7">
        <f t="shared" si="25"/>
        <v>9.4988240722025061</v>
      </c>
      <c r="AE114" s="7">
        <f t="shared" si="26"/>
        <v>19.295604476434555</v>
      </c>
      <c r="AF114" s="4">
        <f t="shared" si="27"/>
        <v>4.2305748187247653E-5</v>
      </c>
    </row>
    <row r="115" spans="1:32" x14ac:dyDescent="0.25">
      <c r="A115">
        <v>582</v>
      </c>
      <c r="B115" s="7">
        <v>522094.23</v>
      </c>
      <c r="C115">
        <v>14</v>
      </c>
      <c r="D115" t="s">
        <v>14</v>
      </c>
      <c r="E115" s="4">
        <v>6.4999999999999997E-3</v>
      </c>
      <c r="F115" s="3">
        <v>0</v>
      </c>
      <c r="G115" s="3">
        <v>0</v>
      </c>
      <c r="H115" s="3">
        <v>0</v>
      </c>
      <c r="I115" s="4">
        <v>0</v>
      </c>
      <c r="J115" s="3">
        <v>0</v>
      </c>
      <c r="K115" s="4">
        <v>0</v>
      </c>
      <c r="L115" s="3">
        <v>0</v>
      </c>
      <c r="M115" s="4">
        <v>0</v>
      </c>
      <c r="N115" s="3">
        <v>0</v>
      </c>
      <c r="O115" s="4">
        <v>0</v>
      </c>
      <c r="P115" s="3">
        <v>0</v>
      </c>
      <c r="Q115" s="4">
        <v>0</v>
      </c>
      <c r="R115" s="7">
        <f t="shared" si="14"/>
        <v>3393.6124949999999</v>
      </c>
      <c r="S115" s="7">
        <f t="shared" si="15"/>
        <v>0</v>
      </c>
      <c r="T115" s="7">
        <f t="shared" si="16"/>
        <v>0</v>
      </c>
      <c r="U115" s="7">
        <f t="shared" si="17"/>
        <v>0</v>
      </c>
      <c r="V115" s="7">
        <f t="shared" si="18"/>
        <v>0</v>
      </c>
      <c r="W115" s="7">
        <f t="shared" si="19"/>
        <v>0</v>
      </c>
      <c r="X115" s="3">
        <f t="shared" si="20"/>
        <v>3393.6124949999999</v>
      </c>
      <c r="Y115" s="4">
        <f t="shared" si="21"/>
        <v>6.4999999999999997E-3</v>
      </c>
      <c r="Z115" s="4">
        <f t="shared" si="22"/>
        <v>2.3165174684280305E-5</v>
      </c>
      <c r="AA115" s="8">
        <f t="shared" si="23"/>
        <v>4.9894222396911429E-2</v>
      </c>
      <c r="AB115">
        <v>1</v>
      </c>
      <c r="AC115" s="7">
        <f t="shared" si="24"/>
        <v>1917.6753840000001</v>
      </c>
      <c r="AD115" s="7">
        <f t="shared" si="25"/>
        <v>6.8343515781698949</v>
      </c>
      <c r="AE115" s="7">
        <f t="shared" si="26"/>
        <v>12.09440403960482</v>
      </c>
      <c r="AF115" s="4">
        <f t="shared" si="27"/>
        <v>3.6255439210225926E-5</v>
      </c>
    </row>
    <row r="116" spans="1:32" x14ac:dyDescent="0.25">
      <c r="A116">
        <v>603</v>
      </c>
      <c r="B116" s="7">
        <v>573011.87</v>
      </c>
      <c r="C116">
        <v>17</v>
      </c>
      <c r="D116" t="s">
        <v>14</v>
      </c>
      <c r="E116" s="4">
        <v>6.4999999999999997E-3</v>
      </c>
      <c r="F116" s="3">
        <v>0</v>
      </c>
      <c r="G116" s="3">
        <v>0</v>
      </c>
      <c r="H116" s="3">
        <v>0</v>
      </c>
      <c r="I116" s="4">
        <v>0</v>
      </c>
      <c r="J116" s="3">
        <v>0</v>
      </c>
      <c r="K116" s="4">
        <v>0</v>
      </c>
      <c r="L116" s="3">
        <v>0</v>
      </c>
      <c r="M116" s="4">
        <v>0</v>
      </c>
      <c r="N116" s="3">
        <v>0</v>
      </c>
      <c r="O116" s="4">
        <v>0</v>
      </c>
      <c r="P116" s="3">
        <v>0</v>
      </c>
      <c r="Q116" s="4">
        <v>0</v>
      </c>
      <c r="R116" s="7">
        <f t="shared" si="14"/>
        <v>3724.5771549999999</v>
      </c>
      <c r="S116" s="7">
        <f t="shared" si="15"/>
        <v>0</v>
      </c>
      <c r="T116" s="7">
        <f t="shared" si="16"/>
        <v>0</v>
      </c>
      <c r="U116" s="7">
        <f t="shared" si="17"/>
        <v>0</v>
      </c>
      <c r="V116" s="7">
        <f t="shared" si="18"/>
        <v>0</v>
      </c>
      <c r="W116" s="7">
        <f t="shared" si="19"/>
        <v>0</v>
      </c>
      <c r="X116" s="3">
        <f t="shared" si="20"/>
        <v>3724.5771549999999</v>
      </c>
      <c r="Y116" s="4">
        <f t="shared" si="21"/>
        <v>6.4999999999999997E-3</v>
      </c>
      <c r="Z116" s="4">
        <f t="shared" si="22"/>
        <v>2.5424376102980718E-5</v>
      </c>
      <c r="AA116" s="8">
        <f t="shared" si="23"/>
        <v>6.6494522115488036E-2</v>
      </c>
      <c r="AB116">
        <v>1</v>
      </c>
      <c r="AC116" s="7">
        <f t="shared" si="24"/>
        <v>1958.409496</v>
      </c>
      <c r="AD116" s="7">
        <f t="shared" si="25"/>
        <v>7.6602060907619869</v>
      </c>
      <c r="AE116" s="7">
        <f t="shared" si="26"/>
        <v>14.568469294352294</v>
      </c>
      <c r="AF116" s="4">
        <f t="shared" si="27"/>
        <v>3.8792696188151016E-5</v>
      </c>
    </row>
    <row r="117" spans="1:32" x14ac:dyDescent="0.25">
      <c r="A117">
        <v>626</v>
      </c>
      <c r="B117" s="7">
        <v>632914.51</v>
      </c>
      <c r="C117">
        <v>20</v>
      </c>
      <c r="D117" t="s">
        <v>14</v>
      </c>
      <c r="E117" s="4">
        <v>6.4999999999999997E-3</v>
      </c>
      <c r="F117" s="3">
        <v>0</v>
      </c>
      <c r="G117" s="3">
        <v>0</v>
      </c>
      <c r="H117" s="3">
        <v>0</v>
      </c>
      <c r="I117" s="4">
        <v>0</v>
      </c>
      <c r="J117" s="3">
        <v>0</v>
      </c>
      <c r="K117" s="4">
        <v>0</v>
      </c>
      <c r="L117" s="3">
        <v>0</v>
      </c>
      <c r="M117" s="4">
        <v>0</v>
      </c>
      <c r="N117" s="3">
        <v>0</v>
      </c>
      <c r="O117" s="4">
        <v>0</v>
      </c>
      <c r="P117" s="3">
        <v>0</v>
      </c>
      <c r="Q117" s="4">
        <v>0</v>
      </c>
      <c r="R117" s="7">
        <f t="shared" si="14"/>
        <v>4113.9443149999997</v>
      </c>
      <c r="S117" s="7">
        <f t="shared" si="15"/>
        <v>0</v>
      </c>
      <c r="T117" s="7">
        <f t="shared" si="16"/>
        <v>0</v>
      </c>
      <c r="U117" s="7">
        <f t="shared" si="17"/>
        <v>0</v>
      </c>
      <c r="V117" s="7">
        <f t="shared" si="18"/>
        <v>0</v>
      </c>
      <c r="W117" s="7">
        <f t="shared" si="19"/>
        <v>0</v>
      </c>
      <c r="X117" s="3">
        <f t="shared" si="20"/>
        <v>4113.9443149999997</v>
      </c>
      <c r="Y117" s="4">
        <f t="shared" si="21"/>
        <v>6.4999999999999997E-3</v>
      </c>
      <c r="Z117" s="4">
        <f t="shared" si="22"/>
        <v>2.808223945391175E-5</v>
      </c>
      <c r="AA117" s="8">
        <f t="shared" si="23"/>
        <v>8.6406890627420768E-2</v>
      </c>
      <c r="AB117">
        <v>1</v>
      </c>
      <c r="AC117" s="7">
        <f t="shared" si="24"/>
        <v>2006.331608</v>
      </c>
      <c r="AD117" s="7">
        <f t="shared" si="25"/>
        <v>8.6680437907396612</v>
      </c>
      <c r="AE117" s="7">
        <f t="shared" si="26"/>
        <v>17.773656823675221</v>
      </c>
      <c r="AF117" s="4">
        <f t="shared" si="27"/>
        <v>4.1777681182273548E-5</v>
      </c>
    </row>
    <row r="118" spans="1:32" x14ac:dyDescent="0.25">
      <c r="A118">
        <v>673</v>
      </c>
      <c r="B118" s="7">
        <v>739203.13</v>
      </c>
      <c r="C118">
        <v>12</v>
      </c>
      <c r="D118" t="s">
        <v>14</v>
      </c>
      <c r="E118" s="4">
        <v>6.4999999999999997E-3</v>
      </c>
      <c r="F118" s="3">
        <v>0</v>
      </c>
      <c r="G118" s="3">
        <v>0</v>
      </c>
      <c r="H118" s="3">
        <v>0</v>
      </c>
      <c r="I118" s="4">
        <v>0</v>
      </c>
      <c r="J118" s="3">
        <v>0</v>
      </c>
      <c r="K118" s="4">
        <v>0</v>
      </c>
      <c r="L118" s="3">
        <v>0</v>
      </c>
      <c r="M118" s="4">
        <v>0</v>
      </c>
      <c r="N118" s="3">
        <v>0</v>
      </c>
      <c r="O118" s="4">
        <v>0</v>
      </c>
      <c r="P118" s="3">
        <v>0</v>
      </c>
      <c r="Q118" s="4">
        <v>0</v>
      </c>
      <c r="R118" s="7">
        <f t="shared" si="14"/>
        <v>4804.8203450000001</v>
      </c>
      <c r="S118" s="7">
        <f t="shared" si="15"/>
        <v>0</v>
      </c>
      <c r="T118" s="7">
        <f t="shared" si="16"/>
        <v>0</v>
      </c>
      <c r="U118" s="7">
        <f t="shared" si="17"/>
        <v>0</v>
      </c>
      <c r="V118" s="7">
        <f t="shared" si="18"/>
        <v>0</v>
      </c>
      <c r="W118" s="7">
        <f t="shared" si="19"/>
        <v>0</v>
      </c>
      <c r="X118" s="3">
        <f t="shared" si="20"/>
        <v>4804.8203450000001</v>
      </c>
      <c r="Y118" s="4">
        <f t="shared" si="21"/>
        <v>6.4999999999999997E-3</v>
      </c>
      <c r="Z118" s="4">
        <f t="shared" si="22"/>
        <v>3.2798235739201265E-5</v>
      </c>
      <c r="AA118" s="8">
        <f t="shared" si="23"/>
        <v>6.0550589056986952E-2</v>
      </c>
      <c r="AB118">
        <v>1</v>
      </c>
      <c r="AC118" s="7">
        <f t="shared" si="24"/>
        <v>2091.3625040000002</v>
      </c>
      <c r="AD118" s="7">
        <f t="shared" si="25"/>
        <v>10.552769295741269</v>
      </c>
      <c r="AE118" s="7">
        <f t="shared" si="26"/>
        <v>24.244558516895438</v>
      </c>
      <c r="AF118" s="4">
        <f t="shared" si="27"/>
        <v>4.7074107779598699E-5</v>
      </c>
    </row>
    <row r="119" spans="1:32" x14ac:dyDescent="0.25">
      <c r="A119">
        <v>748</v>
      </c>
      <c r="B119" s="7">
        <v>934239.21</v>
      </c>
      <c r="C119">
        <v>20</v>
      </c>
      <c r="D119" t="s">
        <v>14</v>
      </c>
      <c r="E119" s="4">
        <v>6.4999999999999997E-3</v>
      </c>
      <c r="F119" s="3">
        <v>0</v>
      </c>
      <c r="G119" s="3">
        <v>0</v>
      </c>
      <c r="H119" s="3">
        <v>0</v>
      </c>
      <c r="I119" s="4">
        <v>0</v>
      </c>
      <c r="J119" s="3">
        <v>0</v>
      </c>
      <c r="K119" s="4">
        <v>0</v>
      </c>
      <c r="L119" s="3">
        <v>0</v>
      </c>
      <c r="M119" s="4">
        <v>0</v>
      </c>
      <c r="N119" s="3">
        <v>0</v>
      </c>
      <c r="O119" s="4">
        <v>0</v>
      </c>
      <c r="P119" s="3">
        <v>0</v>
      </c>
      <c r="Q119" s="4">
        <v>0</v>
      </c>
      <c r="R119" s="7">
        <f t="shared" si="14"/>
        <v>6072.5548649999992</v>
      </c>
      <c r="S119" s="7">
        <f t="shared" si="15"/>
        <v>0</v>
      </c>
      <c r="T119" s="7">
        <f t="shared" si="16"/>
        <v>0</v>
      </c>
      <c r="U119" s="7">
        <f t="shared" si="17"/>
        <v>0</v>
      </c>
      <c r="V119" s="7">
        <f t="shared" si="18"/>
        <v>0</v>
      </c>
      <c r="W119" s="7">
        <f t="shared" si="19"/>
        <v>0</v>
      </c>
      <c r="X119" s="3">
        <f t="shared" si="20"/>
        <v>6072.5548649999992</v>
      </c>
      <c r="Y119" s="4">
        <f t="shared" si="21"/>
        <v>6.4999999999999997E-3</v>
      </c>
      <c r="Z119" s="4">
        <f t="shared" si="22"/>
        <v>4.1451931955949851E-5</v>
      </c>
      <c r="AA119" s="8">
        <f t="shared" si="23"/>
        <v>0.12754440601830724</v>
      </c>
      <c r="AB119">
        <v>1</v>
      </c>
      <c r="AC119" s="7">
        <f t="shared" si="24"/>
        <v>2247.3913680000001</v>
      </c>
      <c r="AD119" s="7">
        <f t="shared" si="25"/>
        <v>14.332109856111549</v>
      </c>
      <c r="AE119" s="7">
        <f t="shared" si="26"/>
        <v>38.726020163500344</v>
      </c>
      <c r="AF119" s="4">
        <f t="shared" si="27"/>
        <v>5.6792874299947111E-5</v>
      </c>
    </row>
    <row r="120" spans="1:32" x14ac:dyDescent="0.25">
      <c r="A120">
        <v>757</v>
      </c>
      <c r="B120" s="7">
        <v>967146.65</v>
      </c>
      <c r="C120">
        <v>12</v>
      </c>
      <c r="D120" t="s">
        <v>14</v>
      </c>
      <c r="E120" s="4">
        <v>6.4999999999999997E-3</v>
      </c>
      <c r="F120" s="3">
        <v>0</v>
      </c>
      <c r="G120" s="3">
        <v>0</v>
      </c>
      <c r="H120" s="3">
        <v>0</v>
      </c>
      <c r="I120" s="4">
        <v>0</v>
      </c>
      <c r="J120" s="3">
        <v>0</v>
      </c>
      <c r="K120" s="4">
        <v>0</v>
      </c>
      <c r="L120" s="3">
        <v>0</v>
      </c>
      <c r="M120" s="4">
        <v>0</v>
      </c>
      <c r="N120" s="3">
        <v>0</v>
      </c>
      <c r="O120" s="4">
        <v>0</v>
      </c>
      <c r="P120" s="3">
        <v>0</v>
      </c>
      <c r="Q120" s="4">
        <v>0</v>
      </c>
      <c r="R120" s="7">
        <f t="shared" si="14"/>
        <v>6286.4532250000002</v>
      </c>
      <c r="S120" s="7">
        <f t="shared" si="15"/>
        <v>0</v>
      </c>
      <c r="T120" s="7">
        <f t="shared" si="16"/>
        <v>0</v>
      </c>
      <c r="U120" s="7">
        <f t="shared" si="17"/>
        <v>0</v>
      </c>
      <c r="V120" s="7">
        <f t="shared" si="18"/>
        <v>0</v>
      </c>
      <c r="W120" s="7">
        <f t="shared" si="19"/>
        <v>0</v>
      </c>
      <c r="X120" s="3">
        <f t="shared" si="20"/>
        <v>6286.4532250000002</v>
      </c>
      <c r="Y120" s="4">
        <f t="shared" si="21"/>
        <v>6.4999999999999997E-3</v>
      </c>
      <c r="Z120" s="4">
        <f t="shared" si="22"/>
        <v>4.2912025847453835E-5</v>
      </c>
      <c r="AA120" s="8">
        <f t="shared" si="23"/>
        <v>7.9222201564530165E-2</v>
      </c>
      <c r="AB120">
        <v>1</v>
      </c>
      <c r="AC120" s="7">
        <f t="shared" si="24"/>
        <v>2273.7173200000002</v>
      </c>
      <c r="AD120" s="7">
        <f t="shared" si="25"/>
        <v>15.010740985483613</v>
      </c>
      <c r="AE120" s="7">
        <f t="shared" si="26"/>
        <v>41.50222204307839</v>
      </c>
      <c r="AF120" s="4">
        <f t="shared" si="27"/>
        <v>5.8432672055020825E-5</v>
      </c>
    </row>
    <row r="121" spans="1:32" x14ac:dyDescent="0.25">
      <c r="A121">
        <v>761</v>
      </c>
      <c r="B121" s="7">
        <v>980398.26</v>
      </c>
      <c r="C121">
        <v>18</v>
      </c>
      <c r="D121" t="s">
        <v>17</v>
      </c>
      <c r="E121" s="4">
        <v>0</v>
      </c>
      <c r="F121" s="3">
        <v>0</v>
      </c>
      <c r="G121" s="3">
        <v>0</v>
      </c>
      <c r="H121" s="3">
        <v>1000000</v>
      </c>
      <c r="I121" s="4">
        <v>6.4999999999999997E-3</v>
      </c>
      <c r="J121" s="3">
        <v>3000000</v>
      </c>
      <c r="K121" s="4">
        <v>6.4999999999999997E-3</v>
      </c>
      <c r="L121" s="3">
        <v>5000000</v>
      </c>
      <c r="M121" s="4">
        <v>5.4999999999999997E-3</v>
      </c>
      <c r="N121" s="3">
        <v>8000000</v>
      </c>
      <c r="O121" s="4">
        <v>5.4999999999999997E-3</v>
      </c>
      <c r="P121" s="3">
        <v>16000000</v>
      </c>
      <c r="Q121" s="4">
        <v>5.4999999999999997E-3</v>
      </c>
      <c r="R121" s="7">
        <f t="shared" si="14"/>
        <v>0</v>
      </c>
      <c r="S121" s="7">
        <f t="shared" si="15"/>
        <v>6372.5886899999996</v>
      </c>
      <c r="T121" s="7">
        <f t="shared" si="16"/>
        <v>0</v>
      </c>
      <c r="U121" s="7">
        <f t="shared" si="17"/>
        <v>0</v>
      </c>
      <c r="V121" s="7">
        <f t="shared" si="18"/>
        <v>0</v>
      </c>
      <c r="W121" s="7">
        <f t="shared" si="19"/>
        <v>0</v>
      </c>
      <c r="X121" s="3">
        <f t="shared" si="20"/>
        <v>6372.5886899999996</v>
      </c>
      <c r="Y121" s="4">
        <f t="shared" si="21"/>
        <v>6.4999999999999997E-3</v>
      </c>
      <c r="Z121" s="4">
        <f t="shared" si="22"/>
        <v>4.3499996069798479E-5</v>
      </c>
      <c r="AA121" s="8">
        <f t="shared" si="23"/>
        <v>0.12046152757790349</v>
      </c>
      <c r="AB121">
        <v>1</v>
      </c>
      <c r="AC121" s="7">
        <f t="shared" si="24"/>
        <v>2284.318608</v>
      </c>
      <c r="AD121" s="7">
        <f t="shared" si="25"/>
        <v>15.287361610795006</v>
      </c>
      <c r="AE121" s="7">
        <f t="shared" si="26"/>
        <v>42.647320456837271</v>
      </c>
      <c r="AF121" s="4">
        <f t="shared" si="27"/>
        <v>5.9093007843192504E-5</v>
      </c>
    </row>
    <row r="122" spans="1:32" x14ac:dyDescent="0.25">
      <c r="A122">
        <v>633</v>
      </c>
      <c r="B122" s="7">
        <v>645679.31000000006</v>
      </c>
      <c r="C122">
        <v>31</v>
      </c>
      <c r="D122" t="s">
        <v>17</v>
      </c>
      <c r="E122" s="4">
        <v>0</v>
      </c>
      <c r="F122" s="3">
        <v>0</v>
      </c>
      <c r="G122" s="3">
        <v>0</v>
      </c>
      <c r="H122" s="3">
        <v>500000</v>
      </c>
      <c r="I122" s="4">
        <v>7.0000000000000001E-3</v>
      </c>
      <c r="J122" s="3">
        <v>1000000</v>
      </c>
      <c r="K122" s="4">
        <v>5.0000000000000001E-3</v>
      </c>
      <c r="L122" s="3">
        <v>2500000</v>
      </c>
      <c r="M122" s="4">
        <v>4.0000000000000001E-3</v>
      </c>
      <c r="N122" s="3">
        <v>4000000</v>
      </c>
      <c r="O122" s="4">
        <v>4.0000000000000001E-3</v>
      </c>
      <c r="P122" s="3">
        <v>8000000</v>
      </c>
      <c r="Q122" s="4">
        <v>4.0000000000000001E-3</v>
      </c>
      <c r="R122" s="7">
        <f t="shared" si="14"/>
        <v>0</v>
      </c>
      <c r="S122" s="7">
        <f t="shared" si="15"/>
        <v>3500</v>
      </c>
      <c r="T122" s="7">
        <f t="shared" si="16"/>
        <v>728.39655000000027</v>
      </c>
      <c r="U122" s="7">
        <f t="shared" si="17"/>
        <v>0</v>
      </c>
      <c r="V122" s="7">
        <f t="shared" si="18"/>
        <v>0</v>
      </c>
      <c r="W122" s="7">
        <f t="shared" si="19"/>
        <v>0</v>
      </c>
      <c r="X122" s="3">
        <f t="shared" si="20"/>
        <v>4228.3965500000004</v>
      </c>
      <c r="Y122" s="4">
        <f t="shared" si="21"/>
        <v>6.5487564562042421E-3</v>
      </c>
      <c r="Z122" s="4">
        <f t="shared" si="22"/>
        <v>2.8863503083948369E-5</v>
      </c>
      <c r="AA122" s="8">
        <f t="shared" si="23"/>
        <v>0.136631832560318</v>
      </c>
      <c r="AB122">
        <v>1</v>
      </c>
      <c r="AC122" s="7">
        <f t="shared" si="24"/>
        <v>2046.5434480000001</v>
      </c>
      <c r="AD122" s="7">
        <f t="shared" si="25"/>
        <v>9.0200961843403817</v>
      </c>
      <c r="AE122" s="7">
        <f t="shared" si="26"/>
        <v>18.636566755426657</v>
      </c>
      <c r="AF122" s="4">
        <f t="shared" si="27"/>
        <v>4.283343528502878E-5</v>
      </c>
    </row>
    <row r="123" spans="1:32" x14ac:dyDescent="0.25">
      <c r="A123">
        <v>735</v>
      </c>
      <c r="B123" s="7">
        <v>874184.33</v>
      </c>
      <c r="C123">
        <v>1</v>
      </c>
      <c r="D123" t="s">
        <v>14</v>
      </c>
      <c r="E123" s="4">
        <v>7.0000000000000001E-3</v>
      </c>
      <c r="F123" s="3">
        <v>0</v>
      </c>
      <c r="G123" s="3">
        <v>0</v>
      </c>
      <c r="H123" s="3">
        <v>0</v>
      </c>
      <c r="I123" s="4">
        <v>0</v>
      </c>
      <c r="J123" s="3">
        <v>0</v>
      </c>
      <c r="K123" s="4">
        <v>0</v>
      </c>
      <c r="L123" s="3">
        <v>0</v>
      </c>
      <c r="M123" s="4">
        <v>0</v>
      </c>
      <c r="N123" s="3">
        <v>0</v>
      </c>
      <c r="O123" s="4">
        <v>0</v>
      </c>
      <c r="P123" s="3">
        <v>0</v>
      </c>
      <c r="Q123" s="4">
        <v>0</v>
      </c>
      <c r="R123" s="7">
        <f t="shared" si="14"/>
        <v>6119.2903099999994</v>
      </c>
      <c r="S123" s="7">
        <f t="shared" si="15"/>
        <v>0</v>
      </c>
      <c r="T123" s="7">
        <f t="shared" si="16"/>
        <v>0</v>
      </c>
      <c r="U123" s="7">
        <f t="shared" si="17"/>
        <v>0</v>
      </c>
      <c r="V123" s="7">
        <f t="shared" si="18"/>
        <v>0</v>
      </c>
      <c r="W123" s="7">
        <f t="shared" si="19"/>
        <v>0</v>
      </c>
      <c r="X123" s="3">
        <f t="shared" si="20"/>
        <v>6119.2903099999994</v>
      </c>
      <c r="Y123" s="4">
        <f t="shared" si="21"/>
        <v>6.9999999999999993E-3</v>
      </c>
      <c r="Z123" s="4">
        <f t="shared" si="22"/>
        <v>4.1770953278793185E-5</v>
      </c>
      <c r="AA123" s="8">
        <f t="shared" si="23"/>
        <v>5.9672790398275985E-3</v>
      </c>
      <c r="AB123">
        <v>1</v>
      </c>
      <c r="AC123" s="7">
        <f t="shared" si="24"/>
        <v>2199.3474639999999</v>
      </c>
      <c r="AD123" s="7">
        <f t="shared" si="25"/>
        <v>13.124120023225183</v>
      </c>
      <c r="AE123" s="7">
        <f t="shared" si="26"/>
        <v>36.515512805483127</v>
      </c>
      <c r="AF123" s="4">
        <f t="shared" si="27"/>
        <v>5.6783942613920229E-5</v>
      </c>
    </row>
    <row r="124" spans="1:32" x14ac:dyDescent="0.25">
      <c r="A124">
        <v>590</v>
      </c>
      <c r="B124" s="7">
        <v>541317.41</v>
      </c>
      <c r="C124">
        <v>7</v>
      </c>
      <c r="D124" t="s">
        <v>17</v>
      </c>
      <c r="E124" s="4">
        <v>0</v>
      </c>
      <c r="F124" s="3">
        <v>0</v>
      </c>
      <c r="G124" s="3">
        <v>0</v>
      </c>
      <c r="H124" s="3">
        <v>1000000</v>
      </c>
      <c r="I124" s="4">
        <v>7.0000000000000001E-3</v>
      </c>
      <c r="J124" s="3">
        <v>10000000</v>
      </c>
      <c r="K124" s="4">
        <v>2.5000000000000001E-3</v>
      </c>
      <c r="L124" s="3">
        <v>20000000</v>
      </c>
      <c r="M124" s="4">
        <v>1E-3</v>
      </c>
      <c r="N124" s="3">
        <v>40000000</v>
      </c>
      <c r="O124" s="4">
        <v>1E-3</v>
      </c>
      <c r="P124" s="3">
        <v>60000000</v>
      </c>
      <c r="Q124" s="4">
        <v>1E-3</v>
      </c>
      <c r="R124" s="7">
        <f t="shared" si="14"/>
        <v>0</v>
      </c>
      <c r="S124" s="7">
        <f t="shared" si="15"/>
        <v>3789.2218700000003</v>
      </c>
      <c r="T124" s="7">
        <f t="shared" si="16"/>
        <v>0</v>
      </c>
      <c r="U124" s="7">
        <f t="shared" si="17"/>
        <v>0</v>
      </c>
      <c r="V124" s="7">
        <f t="shared" si="18"/>
        <v>0</v>
      </c>
      <c r="W124" s="7">
        <f t="shared" si="19"/>
        <v>0</v>
      </c>
      <c r="X124" s="3">
        <f t="shared" si="20"/>
        <v>3789.2218700000003</v>
      </c>
      <c r="Y124" s="4">
        <f t="shared" si="21"/>
        <v>7.0000000000000001E-3</v>
      </c>
      <c r="Z124" s="4">
        <f t="shared" si="22"/>
        <v>2.5865648086036206E-5</v>
      </c>
      <c r="AA124" s="8">
        <f t="shared" si="23"/>
        <v>2.5865648086036204E-2</v>
      </c>
      <c r="AB124">
        <v>1</v>
      </c>
      <c r="AC124" s="7">
        <f t="shared" si="24"/>
        <v>1933.053928</v>
      </c>
      <c r="AD124" s="7">
        <f t="shared" si="25"/>
        <v>7.1428132332825669</v>
      </c>
      <c r="AE124" s="7">
        <f t="shared" si="26"/>
        <v>14.001525629904577</v>
      </c>
      <c r="AF124" s="4">
        <f t="shared" si="27"/>
        <v>3.9060888256276741E-5</v>
      </c>
    </row>
    <row r="125" spans="1:32" x14ac:dyDescent="0.25">
      <c r="A125">
        <v>642</v>
      </c>
      <c r="B125" s="7">
        <v>675379.41</v>
      </c>
      <c r="C125">
        <v>7</v>
      </c>
      <c r="D125" t="s">
        <v>17</v>
      </c>
      <c r="E125" s="4">
        <v>0</v>
      </c>
      <c r="F125" s="3">
        <v>0</v>
      </c>
      <c r="G125" s="3">
        <v>0</v>
      </c>
      <c r="H125" s="3">
        <v>1000000</v>
      </c>
      <c r="I125" s="4">
        <v>7.0000000000000001E-3</v>
      </c>
      <c r="J125" s="3">
        <v>2000000</v>
      </c>
      <c r="K125" s="4">
        <v>5.0000000000000001E-3</v>
      </c>
      <c r="L125" s="3">
        <v>3000000</v>
      </c>
      <c r="M125" s="4">
        <v>4.4999999999999997E-3</v>
      </c>
      <c r="N125" s="3">
        <v>4000000</v>
      </c>
      <c r="O125" s="4">
        <v>3.5000000000000001E-3</v>
      </c>
      <c r="P125" s="3">
        <v>40000000</v>
      </c>
      <c r="Q125" s="4">
        <v>2.5000000000000001E-3</v>
      </c>
      <c r="R125" s="7">
        <f t="shared" si="14"/>
        <v>0</v>
      </c>
      <c r="S125" s="7">
        <f t="shared" si="15"/>
        <v>4727.6558700000005</v>
      </c>
      <c r="T125" s="7">
        <f t="shared" si="16"/>
        <v>0</v>
      </c>
      <c r="U125" s="7">
        <f t="shared" si="17"/>
        <v>0</v>
      </c>
      <c r="V125" s="7">
        <f t="shared" si="18"/>
        <v>0</v>
      </c>
      <c r="W125" s="7">
        <f t="shared" si="19"/>
        <v>0</v>
      </c>
      <c r="X125" s="3">
        <f t="shared" si="20"/>
        <v>4727.6558700000005</v>
      </c>
      <c r="Y125" s="4">
        <f t="shared" si="21"/>
        <v>7.0000000000000001E-3</v>
      </c>
      <c r="Z125" s="4">
        <f t="shared" si="22"/>
        <v>3.2271502488003778E-5</v>
      </c>
      <c r="AA125" s="8">
        <f t="shared" si="23"/>
        <v>3.2271502488003777E-2</v>
      </c>
      <c r="AB125">
        <v>1</v>
      </c>
      <c r="AC125" s="7">
        <f t="shared" si="24"/>
        <v>2040.3035279999999</v>
      </c>
      <c r="AD125" s="7">
        <f t="shared" si="25"/>
        <v>9.4062371971621257</v>
      </c>
      <c r="AE125" s="7">
        <f t="shared" si="26"/>
        <v>21.795508310161527</v>
      </c>
      <c r="AF125" s="4">
        <f t="shared" si="27"/>
        <v>4.6198840304183475E-5</v>
      </c>
    </row>
    <row r="126" spans="1:32" x14ac:dyDescent="0.25">
      <c r="A126">
        <v>651</v>
      </c>
      <c r="B126" s="7">
        <v>690185.17</v>
      </c>
      <c r="C126">
        <v>8</v>
      </c>
      <c r="D126" t="s">
        <v>16</v>
      </c>
      <c r="E126" s="4">
        <v>0</v>
      </c>
      <c r="F126" s="3">
        <v>5000</v>
      </c>
      <c r="G126" s="3">
        <v>0</v>
      </c>
      <c r="H126" s="3">
        <v>0</v>
      </c>
      <c r="I126" s="4">
        <v>0</v>
      </c>
      <c r="J126" s="3">
        <v>0</v>
      </c>
      <c r="K126" s="4">
        <v>0</v>
      </c>
      <c r="L126" s="3">
        <v>0</v>
      </c>
      <c r="M126" s="4">
        <v>0</v>
      </c>
      <c r="N126" s="3">
        <v>0</v>
      </c>
      <c r="O126" s="4">
        <v>0</v>
      </c>
      <c r="P126" s="3">
        <v>0</v>
      </c>
      <c r="Q126" s="4">
        <v>0</v>
      </c>
      <c r="R126" s="7">
        <f t="shared" si="14"/>
        <v>0</v>
      </c>
      <c r="S126" s="7">
        <f t="shared" si="15"/>
        <v>0</v>
      </c>
      <c r="T126" s="7">
        <f t="shared" si="16"/>
        <v>0</v>
      </c>
      <c r="U126" s="7">
        <f t="shared" si="17"/>
        <v>0</v>
      </c>
      <c r="V126" s="7">
        <f t="shared" si="18"/>
        <v>0</v>
      </c>
      <c r="W126" s="7">
        <f t="shared" si="19"/>
        <v>0</v>
      </c>
      <c r="X126" s="3">
        <f t="shared" si="20"/>
        <v>5000</v>
      </c>
      <c r="Y126" s="4">
        <f t="shared" si="21"/>
        <v>7.2444326788418242E-3</v>
      </c>
      <c r="Z126" s="4">
        <f t="shared" si="22"/>
        <v>3.4130553677549901E-5</v>
      </c>
      <c r="AA126" s="8">
        <f t="shared" si="23"/>
        <v>3.7690243187414249E-2</v>
      </c>
      <c r="AB126">
        <v>1</v>
      </c>
      <c r="AC126" s="7">
        <f t="shared" si="24"/>
        <v>2052.1481359999998</v>
      </c>
      <c r="AD126" s="7">
        <f t="shared" si="25"/>
        <v>9.6682452878048561</v>
      </c>
      <c r="AE126" s="7">
        <f t="shared" si="26"/>
        <v>23.556401992133907</v>
      </c>
      <c r="AF126" s="4">
        <f t="shared" si="27"/>
        <v>4.8138744099556296E-5</v>
      </c>
    </row>
    <row r="127" spans="1:32" x14ac:dyDescent="0.25">
      <c r="A127">
        <v>640</v>
      </c>
      <c r="B127" s="7">
        <v>672881.77</v>
      </c>
      <c r="C127">
        <v>23</v>
      </c>
      <c r="D127" t="s">
        <v>16</v>
      </c>
      <c r="E127" s="4">
        <v>0</v>
      </c>
      <c r="F127" s="3">
        <v>5000</v>
      </c>
      <c r="G127" s="3">
        <v>0</v>
      </c>
      <c r="H127" s="3">
        <v>0</v>
      </c>
      <c r="I127" s="4">
        <v>0</v>
      </c>
      <c r="J127" s="3">
        <v>0</v>
      </c>
      <c r="K127" s="4">
        <v>0</v>
      </c>
      <c r="L127" s="3">
        <v>0</v>
      </c>
      <c r="M127" s="4">
        <v>0</v>
      </c>
      <c r="N127" s="3">
        <v>0</v>
      </c>
      <c r="O127" s="4">
        <v>0</v>
      </c>
      <c r="P127" s="3">
        <v>0</v>
      </c>
      <c r="Q127" s="4">
        <v>0</v>
      </c>
      <c r="R127" s="7">
        <f t="shared" si="14"/>
        <v>0</v>
      </c>
      <c r="S127" s="7">
        <f t="shared" si="15"/>
        <v>0</v>
      </c>
      <c r="T127" s="7">
        <f t="shared" si="16"/>
        <v>0</v>
      </c>
      <c r="U127" s="7">
        <f t="shared" si="17"/>
        <v>0</v>
      </c>
      <c r="V127" s="7">
        <f t="shared" si="18"/>
        <v>0</v>
      </c>
      <c r="W127" s="7">
        <f t="shared" si="19"/>
        <v>0</v>
      </c>
      <c r="X127" s="3">
        <f t="shared" si="20"/>
        <v>5000</v>
      </c>
      <c r="Y127" s="4">
        <f t="shared" si="21"/>
        <v>7.430725905978995E-3</v>
      </c>
      <c r="Z127" s="4">
        <f t="shared" si="22"/>
        <v>3.4130553677549901E-5</v>
      </c>
      <c r="AA127" s="8">
        <f t="shared" si="23"/>
        <v>0.10564280590029701</v>
      </c>
      <c r="AB127">
        <v>1</v>
      </c>
      <c r="AC127" s="7">
        <f t="shared" si="24"/>
        <v>2038.3054160000002</v>
      </c>
      <c r="AD127" s="7">
        <f t="shared" si="25"/>
        <v>9.3622740620874865</v>
      </c>
      <c r="AE127" s="7">
        <f t="shared" si="26"/>
        <v>22.965827369629785</v>
      </c>
      <c r="AF127" s="4">
        <f t="shared" si="27"/>
        <v>4.8044252159955632E-5</v>
      </c>
    </row>
    <row r="128" spans="1:32" x14ac:dyDescent="0.25">
      <c r="A128">
        <v>576</v>
      </c>
      <c r="B128" s="7">
        <v>514235.49</v>
      </c>
      <c r="C128">
        <v>17</v>
      </c>
      <c r="D128" t="s">
        <v>17</v>
      </c>
      <c r="E128" s="4">
        <v>0</v>
      </c>
      <c r="F128" s="3">
        <v>0</v>
      </c>
      <c r="G128" s="3">
        <v>0</v>
      </c>
      <c r="H128" s="3">
        <v>500000</v>
      </c>
      <c r="I128" s="4">
        <v>7.4999999999999997E-3</v>
      </c>
      <c r="J128" s="3">
        <v>3000000</v>
      </c>
      <c r="K128" s="4">
        <v>5.0000000000000001E-3</v>
      </c>
      <c r="L128" s="3">
        <v>5000000</v>
      </c>
      <c r="M128" s="4">
        <v>4.0000000000000001E-3</v>
      </c>
      <c r="N128" s="3">
        <v>10000000</v>
      </c>
      <c r="O128" s="4">
        <v>4.0000000000000001E-3</v>
      </c>
      <c r="P128" s="3">
        <v>20000000</v>
      </c>
      <c r="Q128" s="4">
        <v>4.0000000000000001E-3</v>
      </c>
      <c r="R128" s="7">
        <f t="shared" si="14"/>
        <v>0</v>
      </c>
      <c r="S128" s="7">
        <f t="shared" si="15"/>
        <v>3750</v>
      </c>
      <c r="T128" s="7">
        <f t="shared" si="16"/>
        <v>71.177449999999951</v>
      </c>
      <c r="U128" s="7">
        <f t="shared" si="17"/>
        <v>0</v>
      </c>
      <c r="V128" s="7">
        <f t="shared" si="18"/>
        <v>0</v>
      </c>
      <c r="W128" s="7">
        <f t="shared" si="19"/>
        <v>0</v>
      </c>
      <c r="X128" s="3">
        <f t="shared" si="20"/>
        <v>3821.1774500000001</v>
      </c>
      <c r="Y128" s="4">
        <f t="shared" si="21"/>
        <v>7.4307929427430228E-3</v>
      </c>
      <c r="Z128" s="4">
        <f t="shared" si="22"/>
        <v>2.6083780413733651E-5</v>
      </c>
      <c r="AA128" s="8">
        <f t="shared" si="23"/>
        <v>5.9673882780776989E-2</v>
      </c>
      <c r="AB128">
        <v>1</v>
      </c>
      <c r="AC128" s="7">
        <f t="shared" si="24"/>
        <v>1911.3883920000001</v>
      </c>
      <c r="AD128" s="7">
        <f t="shared" si="25"/>
        <v>6.7094098148674011</v>
      </c>
      <c r="AE128" s="7">
        <f t="shared" si="26"/>
        <v>13.413205602108725</v>
      </c>
      <c r="AF128" s="4">
        <f t="shared" si="27"/>
        <v>3.913112923609401E-5</v>
      </c>
    </row>
    <row r="129" spans="1:32" x14ac:dyDescent="0.25">
      <c r="A129">
        <v>722</v>
      </c>
      <c r="B129" s="7">
        <v>837365.79</v>
      </c>
      <c r="C129">
        <v>17</v>
      </c>
      <c r="D129" t="s">
        <v>19</v>
      </c>
      <c r="E129" s="4">
        <v>0</v>
      </c>
      <c r="F129" s="3">
        <v>0</v>
      </c>
      <c r="G129" s="3">
        <v>3000</v>
      </c>
      <c r="H129" s="3">
        <v>1000000</v>
      </c>
      <c r="I129" s="4">
        <v>7.4999999999999997E-3</v>
      </c>
      <c r="J129" s="3">
        <v>10000000</v>
      </c>
      <c r="K129" s="4">
        <v>5.0000000000000001E-3</v>
      </c>
      <c r="L129" s="3">
        <v>20000000</v>
      </c>
      <c r="M129" s="4">
        <v>5.0000000000000001E-3</v>
      </c>
      <c r="N129" s="3">
        <v>30000000</v>
      </c>
      <c r="O129" s="4">
        <v>5.0000000000000001E-3</v>
      </c>
      <c r="P129" s="3">
        <v>40000000</v>
      </c>
      <c r="Q129" s="4">
        <v>5.0000000000000001E-3</v>
      </c>
      <c r="R129" s="7">
        <f t="shared" si="14"/>
        <v>0</v>
      </c>
      <c r="S129" s="7">
        <f t="shared" si="15"/>
        <v>6280.2434249999997</v>
      </c>
      <c r="T129" s="7">
        <f t="shared" si="16"/>
        <v>0</v>
      </c>
      <c r="U129" s="7">
        <f t="shared" si="17"/>
        <v>0</v>
      </c>
      <c r="V129" s="7">
        <f t="shared" si="18"/>
        <v>0</v>
      </c>
      <c r="W129" s="7">
        <f t="shared" si="19"/>
        <v>0</v>
      </c>
      <c r="X129" s="3">
        <f t="shared" si="20"/>
        <v>6280.2434249999997</v>
      </c>
      <c r="Y129" s="4">
        <f t="shared" si="21"/>
        <v>7.4999999999999989E-3</v>
      </c>
      <c r="Z129" s="4">
        <f t="shared" si="22"/>
        <v>4.2869637065008459E-5</v>
      </c>
      <c r="AA129" s="8">
        <f t="shared" si="23"/>
        <v>9.7171177347352519E-2</v>
      </c>
      <c r="AB129">
        <v>1</v>
      </c>
      <c r="AC129" s="7">
        <f t="shared" si="24"/>
        <v>2169.892632</v>
      </c>
      <c r="AD129" s="7">
        <f t="shared" si="25"/>
        <v>12.403001280516797</v>
      </c>
      <c r="AE129" s="7">
        <f t="shared" si="26"/>
        <v>35.897567507954093</v>
      </c>
      <c r="AF129" s="4">
        <f t="shared" si="27"/>
        <v>5.7681564455207664E-5</v>
      </c>
    </row>
    <row r="130" spans="1:32" x14ac:dyDescent="0.25">
      <c r="A130">
        <v>568</v>
      </c>
      <c r="B130" s="7">
        <v>505997.43</v>
      </c>
      <c r="C130">
        <v>2</v>
      </c>
      <c r="D130" t="s">
        <v>14</v>
      </c>
      <c r="E130" s="4">
        <v>7.4999999999999997E-3</v>
      </c>
      <c r="F130" s="3">
        <v>0</v>
      </c>
      <c r="G130" s="3">
        <v>0</v>
      </c>
      <c r="H130" s="3">
        <v>0</v>
      </c>
      <c r="I130" s="4">
        <v>0</v>
      </c>
      <c r="J130" s="3">
        <v>0</v>
      </c>
      <c r="K130" s="4">
        <v>0</v>
      </c>
      <c r="L130" s="3">
        <v>0</v>
      </c>
      <c r="M130" s="4">
        <v>0</v>
      </c>
      <c r="N130" s="3">
        <v>0</v>
      </c>
      <c r="O130" s="4">
        <v>0</v>
      </c>
      <c r="P130" s="3">
        <v>0</v>
      </c>
      <c r="Q130" s="4">
        <v>0</v>
      </c>
      <c r="R130" s="7">
        <f t="shared" ref="R130:R193" si="28">E130*B130</f>
        <v>3794.9807249999999</v>
      </c>
      <c r="S130" s="7">
        <f t="shared" ref="S130:S193" si="29">MIN(B130,H130)*I130</f>
        <v>0</v>
      </c>
      <c r="T130" s="7">
        <f t="shared" ref="T130:T193" si="30">IF(MIN($B130,H130)=$B130,0,(MIN(J130,$B130)-H130)*K130)</f>
        <v>0</v>
      </c>
      <c r="U130" s="7">
        <f t="shared" ref="U130:U193" si="31">IF(MIN($B130,J130)=$B130,0,(MIN(L130,$B130)-J130)*M130)</f>
        <v>0</v>
      </c>
      <c r="V130" s="7">
        <f t="shared" ref="V130:V193" si="32">IF(MIN($B130,L130)=$B130,0,(MIN(N130,$B130)-L130)*O130)</f>
        <v>0</v>
      </c>
      <c r="W130" s="7">
        <f t="shared" ref="W130:W193" si="33">IF(MIN($B130,N130)=$B130,0,(MIN(P130,$B130)-N130)*Q130)</f>
        <v>0</v>
      </c>
      <c r="X130" s="3">
        <f t="shared" ref="X130:X193" si="34">MAX(G130,SUM(R130:W130))+F130</f>
        <v>3794.9807249999999</v>
      </c>
      <c r="Y130" s="4">
        <f t="shared" ref="Y130:Y193" si="35">X130/B130</f>
        <v>7.4999999999999997E-3</v>
      </c>
      <c r="Z130" s="4">
        <f t="shared" ref="Z130:Z193" si="36">(B130/B$204)*Y130</f>
        <v>2.5904958667975947E-5</v>
      </c>
      <c r="AA130" s="8">
        <f t="shared" ref="AA130:AA193" si="37">(B130/B$204)*C130</f>
        <v>6.9079889781269192E-3</v>
      </c>
      <c r="AB130">
        <v>1</v>
      </c>
      <c r="AC130" s="7">
        <f t="shared" ref="AC130:AC193" si="38">IF(C130&lt;31,1500,1500+((C130-30)*30))+(B130*0.0008)</f>
        <v>1904.7979439999999</v>
      </c>
      <c r="AD130" s="7">
        <f t="shared" si="25"/>
        <v>6.5791616013554082</v>
      </c>
      <c r="AE130" s="7">
        <f t="shared" si="26"/>
        <v>13.107842510252052</v>
      </c>
      <c r="AF130" s="4">
        <f t="shared" si="27"/>
        <v>3.8907320362491681E-5</v>
      </c>
    </row>
    <row r="131" spans="1:32" x14ac:dyDescent="0.25">
      <c r="A131">
        <v>583</v>
      </c>
      <c r="B131" s="7">
        <v>522216.99</v>
      </c>
      <c r="C131">
        <v>84</v>
      </c>
      <c r="D131" t="s">
        <v>14</v>
      </c>
      <c r="E131" s="4">
        <v>7.4999999999999997E-3</v>
      </c>
      <c r="F131" s="3">
        <v>0</v>
      </c>
      <c r="G131" s="3">
        <v>0</v>
      </c>
      <c r="H131" s="3">
        <v>0</v>
      </c>
      <c r="I131" s="4">
        <v>0</v>
      </c>
      <c r="J131" s="3">
        <v>0</v>
      </c>
      <c r="K131" s="4">
        <v>0</v>
      </c>
      <c r="L131" s="3">
        <v>0</v>
      </c>
      <c r="M131" s="4">
        <v>0</v>
      </c>
      <c r="N131" s="3">
        <v>0</v>
      </c>
      <c r="O131" s="4">
        <v>0</v>
      </c>
      <c r="P131" s="3">
        <v>0</v>
      </c>
      <c r="Q131" s="4">
        <v>0</v>
      </c>
      <c r="R131" s="7">
        <f t="shared" si="28"/>
        <v>3916.6274249999997</v>
      </c>
      <c r="S131" s="7">
        <f t="shared" si="29"/>
        <v>0</v>
      </c>
      <c r="T131" s="7">
        <f t="shared" si="30"/>
        <v>0</v>
      </c>
      <c r="U131" s="7">
        <f t="shared" si="31"/>
        <v>0</v>
      </c>
      <c r="V131" s="7">
        <f t="shared" si="32"/>
        <v>0</v>
      </c>
      <c r="W131" s="7">
        <f t="shared" si="33"/>
        <v>0</v>
      </c>
      <c r="X131" s="3">
        <f t="shared" si="34"/>
        <v>3916.6274249999997</v>
      </c>
      <c r="Y131" s="4">
        <f t="shared" si="35"/>
        <v>7.4999999999999997E-3</v>
      </c>
      <c r="Z131" s="4">
        <f t="shared" si="36"/>
        <v>2.6735332512785309E-5</v>
      </c>
      <c r="AA131" s="8">
        <f t="shared" si="37"/>
        <v>0.29943572414319547</v>
      </c>
      <c r="AB131">
        <v>1</v>
      </c>
      <c r="AC131" s="7">
        <f t="shared" si="38"/>
        <v>3537.773592</v>
      </c>
      <c r="AD131" s="7">
        <f t="shared" ref="AD131:AD194" si="39">AC131*(B131/B$204)</f>
        <v>12.611140444942782</v>
      </c>
      <c r="AE131" s="7">
        <f t="shared" ref="AE131:AE194" si="40">X131*(B131/B$204)</f>
        <v>13.96164487147588</v>
      </c>
      <c r="AF131" s="4">
        <f t="shared" ref="AF131:AF194" si="41">((AC131+X131)/B131)*(B131/B$204)</f>
        <v>5.088456680894022E-5</v>
      </c>
    </row>
    <row r="132" spans="1:32" x14ac:dyDescent="0.25">
      <c r="A132">
        <v>596</v>
      </c>
      <c r="B132" s="7">
        <v>555980.11</v>
      </c>
      <c r="C132">
        <v>13</v>
      </c>
      <c r="D132" t="s">
        <v>14</v>
      </c>
      <c r="E132" s="4">
        <v>7.4999999999999997E-3</v>
      </c>
      <c r="F132" s="3">
        <v>0</v>
      </c>
      <c r="G132" s="3">
        <v>0</v>
      </c>
      <c r="H132" s="3">
        <v>0</v>
      </c>
      <c r="I132" s="4">
        <v>0</v>
      </c>
      <c r="J132" s="3">
        <v>0</v>
      </c>
      <c r="K132" s="4">
        <v>0</v>
      </c>
      <c r="L132" s="3">
        <v>0</v>
      </c>
      <c r="M132" s="4">
        <v>0</v>
      </c>
      <c r="N132" s="3">
        <v>0</v>
      </c>
      <c r="O132" s="4">
        <v>0</v>
      </c>
      <c r="P132" s="3">
        <v>0</v>
      </c>
      <c r="Q132" s="4">
        <v>0</v>
      </c>
      <c r="R132" s="7">
        <f t="shared" si="28"/>
        <v>4169.8508249999995</v>
      </c>
      <c r="S132" s="7">
        <f t="shared" si="29"/>
        <v>0</v>
      </c>
      <c r="T132" s="7">
        <f t="shared" si="30"/>
        <v>0</v>
      </c>
      <c r="U132" s="7">
        <f t="shared" si="31"/>
        <v>0</v>
      </c>
      <c r="V132" s="7">
        <f t="shared" si="32"/>
        <v>0</v>
      </c>
      <c r="W132" s="7">
        <f t="shared" si="33"/>
        <v>0</v>
      </c>
      <c r="X132" s="3">
        <f t="shared" si="34"/>
        <v>4169.8508249999995</v>
      </c>
      <c r="Y132" s="4">
        <f t="shared" si="35"/>
        <v>7.4999999999999997E-3</v>
      </c>
      <c r="Z132" s="4">
        <f t="shared" si="36"/>
        <v>2.8463863482007645E-5</v>
      </c>
      <c r="AA132" s="8">
        <f t="shared" si="37"/>
        <v>4.9337363368813253E-2</v>
      </c>
      <c r="AB132">
        <v>1</v>
      </c>
      <c r="AC132" s="7">
        <f t="shared" si="38"/>
        <v>1944.7840879999999</v>
      </c>
      <c r="AD132" s="7">
        <f t="shared" si="39"/>
        <v>7.3808091710416983</v>
      </c>
      <c r="AE132" s="7">
        <f t="shared" si="40"/>
        <v>15.825341949751593</v>
      </c>
      <c r="AF132" s="4">
        <f t="shared" si="41"/>
        <v>4.173917502335343E-5</v>
      </c>
    </row>
    <row r="133" spans="1:32" x14ac:dyDescent="0.25">
      <c r="A133">
        <v>613</v>
      </c>
      <c r="B133" s="7">
        <v>597612.03</v>
      </c>
      <c r="C133">
        <v>40</v>
      </c>
      <c r="D133" t="s">
        <v>14</v>
      </c>
      <c r="E133" s="4">
        <v>7.4999999999999997E-3</v>
      </c>
      <c r="F133" s="3">
        <v>0</v>
      </c>
      <c r="G133" s="3">
        <v>0</v>
      </c>
      <c r="H133" s="3">
        <v>0</v>
      </c>
      <c r="I133" s="4">
        <v>0</v>
      </c>
      <c r="J133" s="3">
        <v>0</v>
      </c>
      <c r="K133" s="4">
        <v>0</v>
      </c>
      <c r="L133" s="3">
        <v>0</v>
      </c>
      <c r="M133" s="4">
        <v>0</v>
      </c>
      <c r="N133" s="3">
        <v>0</v>
      </c>
      <c r="O133" s="4">
        <v>0</v>
      </c>
      <c r="P133" s="3">
        <v>0</v>
      </c>
      <c r="Q133" s="4">
        <v>0</v>
      </c>
      <c r="R133" s="7">
        <f t="shared" si="28"/>
        <v>4482.0902249999999</v>
      </c>
      <c r="S133" s="7">
        <f t="shared" si="29"/>
        <v>0</v>
      </c>
      <c r="T133" s="7">
        <f t="shared" si="30"/>
        <v>0</v>
      </c>
      <c r="U133" s="7">
        <f t="shared" si="31"/>
        <v>0</v>
      </c>
      <c r="V133" s="7">
        <f t="shared" si="32"/>
        <v>0</v>
      </c>
      <c r="W133" s="7">
        <f t="shared" si="33"/>
        <v>0</v>
      </c>
      <c r="X133" s="3">
        <f t="shared" si="34"/>
        <v>4482.0902249999999</v>
      </c>
      <c r="Y133" s="4">
        <f t="shared" si="35"/>
        <v>7.4999999999999997E-3</v>
      </c>
      <c r="Z133" s="4">
        <f t="shared" si="36"/>
        <v>3.0595244202396844E-5</v>
      </c>
      <c r="AA133" s="8">
        <f t="shared" si="37"/>
        <v>0.16317463574611651</v>
      </c>
      <c r="AB133">
        <v>1</v>
      </c>
      <c r="AC133" s="7">
        <f t="shared" si="38"/>
        <v>2278.0896240000002</v>
      </c>
      <c r="AD133" s="7">
        <f t="shared" si="39"/>
        <v>9.2931611148301894</v>
      </c>
      <c r="AE133" s="7">
        <f t="shared" si="40"/>
        <v>18.28408599614011</v>
      </c>
      <c r="AF133" s="4">
        <f t="shared" si="41"/>
        <v>4.6145736241237138E-5</v>
      </c>
    </row>
    <row r="134" spans="1:32" x14ac:dyDescent="0.25">
      <c r="A134">
        <v>635</v>
      </c>
      <c r="B134" s="7">
        <v>649897.49</v>
      </c>
      <c r="C134">
        <v>17</v>
      </c>
      <c r="D134" t="s">
        <v>17</v>
      </c>
      <c r="E134" s="4">
        <v>0</v>
      </c>
      <c r="F134" s="3">
        <v>0</v>
      </c>
      <c r="G134" s="3">
        <v>0</v>
      </c>
      <c r="H134" s="3">
        <v>2000000</v>
      </c>
      <c r="I134" s="4">
        <v>7.4999999999999997E-3</v>
      </c>
      <c r="J134" s="3">
        <v>4000000</v>
      </c>
      <c r="K134" s="4">
        <v>5.0000000000000001E-3</v>
      </c>
      <c r="L134" s="3">
        <v>8000000</v>
      </c>
      <c r="M134" s="4">
        <v>5.0000000000000001E-3</v>
      </c>
      <c r="N134" s="3">
        <v>16000000</v>
      </c>
      <c r="O134" s="4">
        <v>5.0000000000000001E-3</v>
      </c>
      <c r="P134" s="3">
        <v>32000000</v>
      </c>
      <c r="Q134" s="4">
        <v>5.0000000000000001E-3</v>
      </c>
      <c r="R134" s="7">
        <f t="shared" si="28"/>
        <v>0</v>
      </c>
      <c r="S134" s="7">
        <f t="shared" si="29"/>
        <v>4874.2311749999999</v>
      </c>
      <c r="T134" s="7">
        <f t="shared" si="30"/>
        <v>0</v>
      </c>
      <c r="U134" s="7">
        <f t="shared" si="31"/>
        <v>0</v>
      </c>
      <c r="V134" s="7">
        <f t="shared" si="32"/>
        <v>0</v>
      </c>
      <c r="W134" s="7">
        <f t="shared" si="33"/>
        <v>0</v>
      </c>
      <c r="X134" s="3">
        <f t="shared" si="34"/>
        <v>4874.2311749999999</v>
      </c>
      <c r="Y134" s="4">
        <f t="shared" si="35"/>
        <v>7.4999999999999997E-3</v>
      </c>
      <c r="Z134" s="4">
        <f t="shared" si="36"/>
        <v>3.3272041751024922E-5</v>
      </c>
      <c r="AA134" s="8">
        <f t="shared" si="37"/>
        <v>7.5416627968989819E-2</v>
      </c>
      <c r="AB134">
        <v>1</v>
      </c>
      <c r="AC134" s="7">
        <f t="shared" si="38"/>
        <v>2019.9179920000001</v>
      </c>
      <c r="AD134" s="7">
        <f t="shared" si="39"/>
        <v>8.9609061017960574</v>
      </c>
      <c r="AE134" s="7">
        <f t="shared" si="40"/>
        <v>21.623416421166301</v>
      </c>
      <c r="AF134" s="4">
        <f t="shared" si="41"/>
        <v>4.7060225641065877E-5</v>
      </c>
    </row>
    <row r="135" spans="1:32" x14ac:dyDescent="0.25">
      <c r="A135">
        <v>649</v>
      </c>
      <c r="B135" s="7">
        <v>685884.15</v>
      </c>
      <c r="C135">
        <v>111</v>
      </c>
      <c r="D135" t="s">
        <v>17</v>
      </c>
      <c r="E135" s="4">
        <v>0</v>
      </c>
      <c r="F135" s="3">
        <v>0</v>
      </c>
      <c r="G135" s="3">
        <v>0</v>
      </c>
      <c r="H135" s="3">
        <v>999999</v>
      </c>
      <c r="I135" s="4">
        <v>7.4999999999999997E-3</v>
      </c>
      <c r="J135" s="3">
        <v>10000000</v>
      </c>
      <c r="K135" s="4">
        <v>5.0000000000000001E-3</v>
      </c>
      <c r="L135" s="3">
        <v>13000000</v>
      </c>
      <c r="M135" s="4">
        <v>5.0000000000000001E-3</v>
      </c>
      <c r="N135" s="3">
        <v>20000000</v>
      </c>
      <c r="O135" s="4">
        <v>5.0000000000000001E-3</v>
      </c>
      <c r="P135" s="3">
        <v>25000000</v>
      </c>
      <c r="Q135" s="4">
        <v>5.0000000000000001E-3</v>
      </c>
      <c r="R135" s="7">
        <f t="shared" si="28"/>
        <v>0</v>
      </c>
      <c r="S135" s="7">
        <f t="shared" si="29"/>
        <v>5144.1311249999999</v>
      </c>
      <c r="T135" s="7">
        <f t="shared" si="30"/>
        <v>0</v>
      </c>
      <c r="U135" s="7">
        <f t="shared" si="31"/>
        <v>0</v>
      </c>
      <c r="V135" s="7">
        <f t="shared" si="32"/>
        <v>0</v>
      </c>
      <c r="W135" s="7">
        <f t="shared" si="33"/>
        <v>0</v>
      </c>
      <c r="X135" s="3">
        <f t="shared" si="34"/>
        <v>5144.1311249999999</v>
      </c>
      <c r="Y135" s="4">
        <f t="shared" si="35"/>
        <v>7.4999999999999997E-3</v>
      </c>
      <c r="Z135" s="4">
        <f t="shared" si="36"/>
        <v>3.511440869723353E-5</v>
      </c>
      <c r="AA135" s="8">
        <f t="shared" si="37"/>
        <v>0.51969324871905631</v>
      </c>
      <c r="AB135">
        <v>1</v>
      </c>
      <c r="AC135" s="7">
        <f t="shared" si="38"/>
        <v>4478.7073200000004</v>
      </c>
      <c r="AD135" s="7">
        <f t="shared" si="39"/>
        <v>20.968954569302866</v>
      </c>
      <c r="AE135" s="7">
        <f t="shared" si="40"/>
        <v>24.084416362054629</v>
      </c>
      <c r="AF135" s="4">
        <f t="shared" si="41"/>
        <v>6.5686560815492672E-5</v>
      </c>
    </row>
    <row r="136" spans="1:32" x14ac:dyDescent="0.25">
      <c r="A136">
        <v>675</v>
      </c>
      <c r="B136" s="7">
        <v>742316.94</v>
      </c>
      <c r="C136">
        <v>20</v>
      </c>
      <c r="D136" t="s">
        <v>14</v>
      </c>
      <c r="E136" s="4">
        <v>7.4999999999999997E-3</v>
      </c>
      <c r="F136" s="3">
        <v>0</v>
      </c>
      <c r="G136" s="3">
        <v>0</v>
      </c>
      <c r="H136" s="3">
        <v>0</v>
      </c>
      <c r="I136" s="4">
        <v>0</v>
      </c>
      <c r="J136" s="3">
        <v>0</v>
      </c>
      <c r="K136" s="4">
        <v>0</v>
      </c>
      <c r="L136" s="3">
        <v>0</v>
      </c>
      <c r="M136" s="4">
        <v>0</v>
      </c>
      <c r="N136" s="3">
        <v>0</v>
      </c>
      <c r="O136" s="4">
        <v>0</v>
      </c>
      <c r="P136" s="3">
        <v>0</v>
      </c>
      <c r="Q136" s="4">
        <v>0</v>
      </c>
      <c r="R136" s="7">
        <f t="shared" si="28"/>
        <v>5567.3770499999991</v>
      </c>
      <c r="S136" s="7">
        <f t="shared" si="29"/>
        <v>0</v>
      </c>
      <c r="T136" s="7">
        <f t="shared" si="30"/>
        <v>0</v>
      </c>
      <c r="U136" s="7">
        <f t="shared" si="31"/>
        <v>0</v>
      </c>
      <c r="V136" s="7">
        <f t="shared" si="32"/>
        <v>0</v>
      </c>
      <c r="W136" s="7">
        <f t="shared" si="33"/>
        <v>0</v>
      </c>
      <c r="X136" s="3">
        <f t="shared" si="34"/>
        <v>5567.3770499999991</v>
      </c>
      <c r="Y136" s="4">
        <f t="shared" si="35"/>
        <v>7.4999999999999997E-3</v>
      </c>
      <c r="Z136" s="4">
        <f t="shared" si="36"/>
        <v>3.8003532249636883E-5</v>
      </c>
      <c r="AA136" s="8">
        <f t="shared" si="37"/>
        <v>0.10134275266569835</v>
      </c>
      <c r="AB136">
        <v>1</v>
      </c>
      <c r="AC136" s="7">
        <f t="shared" si="38"/>
        <v>2093.853552</v>
      </c>
      <c r="AD136" s="7">
        <f t="shared" si="39"/>
        <v>10.609844131926499</v>
      </c>
      <c r="AE136" s="7">
        <f t="shared" si="40"/>
        <v>28.210665768741762</v>
      </c>
      <c r="AF136" s="4">
        <f t="shared" si="41"/>
        <v>5.2296408459529792E-5</v>
      </c>
    </row>
    <row r="137" spans="1:32" x14ac:dyDescent="0.25">
      <c r="A137">
        <v>694</v>
      </c>
      <c r="B137" s="7">
        <v>781446.3</v>
      </c>
      <c r="C137">
        <v>52</v>
      </c>
      <c r="D137" t="s">
        <v>14</v>
      </c>
      <c r="E137" s="4">
        <v>7.4999999999999997E-3</v>
      </c>
      <c r="F137" s="3">
        <v>0</v>
      </c>
      <c r="G137" s="3">
        <v>0</v>
      </c>
      <c r="H137" s="3">
        <v>0</v>
      </c>
      <c r="I137" s="4">
        <v>0</v>
      </c>
      <c r="J137" s="3">
        <v>0</v>
      </c>
      <c r="K137" s="4">
        <v>0</v>
      </c>
      <c r="L137" s="3">
        <v>0</v>
      </c>
      <c r="M137" s="4">
        <v>0</v>
      </c>
      <c r="N137" s="3">
        <v>0</v>
      </c>
      <c r="O137" s="4">
        <v>0</v>
      </c>
      <c r="P137" s="3">
        <v>0</v>
      </c>
      <c r="Q137" s="4">
        <v>0</v>
      </c>
      <c r="R137" s="7">
        <f t="shared" si="28"/>
        <v>5860.8472499999998</v>
      </c>
      <c r="S137" s="7">
        <f t="shared" si="29"/>
        <v>0</v>
      </c>
      <c r="T137" s="7">
        <f t="shared" si="30"/>
        <v>0</v>
      </c>
      <c r="U137" s="7">
        <f t="shared" si="31"/>
        <v>0</v>
      </c>
      <c r="V137" s="7">
        <f t="shared" si="32"/>
        <v>0</v>
      </c>
      <c r="W137" s="7">
        <f t="shared" si="33"/>
        <v>0</v>
      </c>
      <c r="X137" s="3">
        <f t="shared" si="34"/>
        <v>5860.8472499999998</v>
      </c>
      <c r="Y137" s="4">
        <f t="shared" si="35"/>
        <v>7.4999999999999997E-3</v>
      </c>
      <c r="Z137" s="4">
        <f t="shared" si="36"/>
        <v>4.0006792332409145E-5</v>
      </c>
      <c r="AA137" s="8">
        <f t="shared" si="37"/>
        <v>0.27738042683803676</v>
      </c>
      <c r="AB137">
        <v>1</v>
      </c>
      <c r="AC137" s="7">
        <f t="shared" si="38"/>
        <v>2785.1570400000001</v>
      </c>
      <c r="AD137" s="7">
        <f t="shared" si="39"/>
        <v>14.856693241656981</v>
      </c>
      <c r="AE137" s="7">
        <f t="shared" si="40"/>
        <v>31.263159843029495</v>
      </c>
      <c r="AF137" s="4">
        <f t="shared" si="41"/>
        <v>5.9018582703234341E-5</v>
      </c>
    </row>
    <row r="138" spans="1:32" x14ac:dyDescent="0.25">
      <c r="A138">
        <v>698</v>
      </c>
      <c r="B138" s="7">
        <v>784988.69</v>
      </c>
      <c r="C138">
        <v>22</v>
      </c>
      <c r="D138" t="s">
        <v>14</v>
      </c>
      <c r="E138" s="4">
        <v>7.4999999999999997E-3</v>
      </c>
      <c r="F138" s="3">
        <v>0</v>
      </c>
      <c r="G138" s="3">
        <v>0</v>
      </c>
      <c r="H138" s="3">
        <v>0</v>
      </c>
      <c r="I138" s="4">
        <v>0</v>
      </c>
      <c r="J138" s="3">
        <v>0</v>
      </c>
      <c r="K138" s="4">
        <v>0</v>
      </c>
      <c r="L138" s="3">
        <v>0</v>
      </c>
      <c r="M138" s="4">
        <v>0</v>
      </c>
      <c r="N138" s="3">
        <v>0</v>
      </c>
      <c r="O138" s="4">
        <v>0</v>
      </c>
      <c r="P138" s="3">
        <v>0</v>
      </c>
      <c r="Q138" s="4">
        <v>0</v>
      </c>
      <c r="R138" s="7">
        <f t="shared" si="28"/>
        <v>5887.4151749999992</v>
      </c>
      <c r="S138" s="7">
        <f t="shared" si="29"/>
        <v>0</v>
      </c>
      <c r="T138" s="7">
        <f t="shared" si="30"/>
        <v>0</v>
      </c>
      <c r="U138" s="7">
        <f t="shared" si="31"/>
        <v>0</v>
      </c>
      <c r="V138" s="7">
        <f t="shared" si="32"/>
        <v>0</v>
      </c>
      <c r="W138" s="7">
        <f t="shared" si="33"/>
        <v>0</v>
      </c>
      <c r="X138" s="3">
        <f t="shared" si="34"/>
        <v>5887.4151749999992</v>
      </c>
      <c r="Y138" s="4">
        <f t="shared" si="35"/>
        <v>7.4999999999999997E-3</v>
      </c>
      <c r="Z138" s="4">
        <f t="shared" si="36"/>
        <v>4.0188147930471863E-5</v>
      </c>
      <c r="AA138" s="8">
        <f t="shared" si="37"/>
        <v>0.11788523392938413</v>
      </c>
      <c r="AB138">
        <v>1</v>
      </c>
      <c r="AC138" s="7">
        <f t="shared" si="38"/>
        <v>2127.9909520000001</v>
      </c>
      <c r="AD138" s="7">
        <f t="shared" si="39"/>
        <v>11.402668689824221</v>
      </c>
      <c r="AE138" s="7">
        <f t="shared" si="40"/>
        <v>31.547241597467316</v>
      </c>
      <c r="AF138" s="4">
        <f t="shared" si="41"/>
        <v>5.4714049812987162E-5</v>
      </c>
    </row>
    <row r="139" spans="1:32" x14ac:dyDescent="0.25">
      <c r="A139">
        <v>700</v>
      </c>
      <c r="B139" s="7">
        <v>789543.47</v>
      </c>
      <c r="C139">
        <v>8</v>
      </c>
      <c r="D139" t="s">
        <v>14</v>
      </c>
      <c r="E139" s="4">
        <v>7.4999999999999997E-3</v>
      </c>
      <c r="F139" s="3">
        <v>0</v>
      </c>
      <c r="G139" s="3">
        <v>0</v>
      </c>
      <c r="H139" s="3">
        <v>0</v>
      </c>
      <c r="I139" s="4">
        <v>0</v>
      </c>
      <c r="J139" s="3">
        <v>0</v>
      </c>
      <c r="K139" s="4">
        <v>0</v>
      </c>
      <c r="L139" s="3">
        <v>0</v>
      </c>
      <c r="M139" s="4">
        <v>0</v>
      </c>
      <c r="N139" s="3">
        <v>0</v>
      </c>
      <c r="O139" s="4">
        <v>0</v>
      </c>
      <c r="P139" s="3">
        <v>0</v>
      </c>
      <c r="Q139" s="4">
        <v>0</v>
      </c>
      <c r="R139" s="7">
        <f t="shared" si="28"/>
        <v>5921.5760249999994</v>
      </c>
      <c r="S139" s="7">
        <f t="shared" si="29"/>
        <v>0</v>
      </c>
      <c r="T139" s="7">
        <f t="shared" si="30"/>
        <v>0</v>
      </c>
      <c r="U139" s="7">
        <f t="shared" si="31"/>
        <v>0</v>
      </c>
      <c r="V139" s="7">
        <f t="shared" si="32"/>
        <v>0</v>
      </c>
      <c r="W139" s="7">
        <f t="shared" si="33"/>
        <v>0</v>
      </c>
      <c r="X139" s="3">
        <f t="shared" si="34"/>
        <v>5921.5760249999994</v>
      </c>
      <c r="Y139" s="4">
        <f t="shared" si="35"/>
        <v>7.4999999999999997E-3</v>
      </c>
      <c r="Z139" s="4">
        <f t="shared" si="36"/>
        <v>4.0421333675391013E-5</v>
      </c>
      <c r="AA139" s="8">
        <f t="shared" si="37"/>
        <v>4.3116089253750413E-2</v>
      </c>
      <c r="AB139">
        <v>1</v>
      </c>
      <c r="AC139" s="7">
        <f t="shared" si="38"/>
        <v>2131.6347759999999</v>
      </c>
      <c r="AD139" s="7">
        <f t="shared" si="39"/>
        <v>11.488469407301784</v>
      </c>
      <c r="AE139" s="7">
        <f t="shared" si="40"/>
        <v>31.91440005209607</v>
      </c>
      <c r="AF139" s="4">
        <f t="shared" si="41"/>
        <v>5.4972108704031021E-5</v>
      </c>
    </row>
    <row r="140" spans="1:32" x14ac:dyDescent="0.25">
      <c r="A140">
        <v>712</v>
      </c>
      <c r="B140" s="7">
        <v>819804.57</v>
      </c>
      <c r="C140">
        <v>22</v>
      </c>
      <c r="D140" t="s">
        <v>14</v>
      </c>
      <c r="E140" s="4">
        <v>7.4999999999999997E-3</v>
      </c>
      <c r="F140" s="3">
        <v>0</v>
      </c>
      <c r="G140" s="3">
        <v>0</v>
      </c>
      <c r="H140" s="3">
        <v>0</v>
      </c>
      <c r="I140" s="4">
        <v>0</v>
      </c>
      <c r="J140" s="3">
        <v>0</v>
      </c>
      <c r="K140" s="4">
        <v>0</v>
      </c>
      <c r="L140" s="3">
        <v>0</v>
      </c>
      <c r="M140" s="4">
        <v>0</v>
      </c>
      <c r="N140" s="3">
        <v>0</v>
      </c>
      <c r="O140" s="4">
        <v>0</v>
      </c>
      <c r="P140" s="3">
        <v>0</v>
      </c>
      <c r="Q140" s="4">
        <v>0</v>
      </c>
      <c r="R140" s="7">
        <f t="shared" si="28"/>
        <v>6148.5342749999991</v>
      </c>
      <c r="S140" s="7">
        <f t="shared" si="29"/>
        <v>0</v>
      </c>
      <c r="T140" s="7">
        <f t="shared" si="30"/>
        <v>0</v>
      </c>
      <c r="U140" s="7">
        <f t="shared" si="31"/>
        <v>0</v>
      </c>
      <c r="V140" s="7">
        <f t="shared" si="32"/>
        <v>0</v>
      </c>
      <c r="W140" s="7">
        <f t="shared" si="33"/>
        <v>0</v>
      </c>
      <c r="X140" s="3">
        <f t="shared" si="34"/>
        <v>6148.5342749999991</v>
      </c>
      <c r="Y140" s="4">
        <f t="shared" si="35"/>
        <v>7.4999999999999997E-3</v>
      </c>
      <c r="Z140" s="4">
        <f t="shared" si="36"/>
        <v>4.1970575822228562E-5</v>
      </c>
      <c r="AA140" s="8">
        <f t="shared" si="37"/>
        <v>0.12311368907853713</v>
      </c>
      <c r="AB140">
        <v>1</v>
      </c>
      <c r="AC140" s="7">
        <f t="shared" si="38"/>
        <v>2155.843656</v>
      </c>
      <c r="AD140" s="7">
        <f t="shared" si="39"/>
        <v>12.064266616669125</v>
      </c>
      <c r="AE140" s="7">
        <f t="shared" si="40"/>
        <v>34.407669864594482</v>
      </c>
      <c r="AF140" s="4">
        <f t="shared" si="41"/>
        <v>5.6686603346531243E-5</v>
      </c>
    </row>
    <row r="141" spans="1:32" x14ac:dyDescent="0.25">
      <c r="A141">
        <v>728</v>
      </c>
      <c r="B141" s="7">
        <v>854202.97</v>
      </c>
      <c r="C141">
        <v>11</v>
      </c>
      <c r="D141" t="s">
        <v>14</v>
      </c>
      <c r="E141" s="4">
        <v>7.4999999999999997E-3</v>
      </c>
      <c r="F141" s="3">
        <v>0</v>
      </c>
      <c r="G141" s="3">
        <v>0</v>
      </c>
      <c r="H141" s="3">
        <v>0</v>
      </c>
      <c r="I141" s="4">
        <v>0</v>
      </c>
      <c r="J141" s="3">
        <v>0</v>
      </c>
      <c r="K141" s="4">
        <v>0</v>
      </c>
      <c r="L141" s="3">
        <v>0</v>
      </c>
      <c r="M141" s="4">
        <v>0</v>
      </c>
      <c r="N141" s="3">
        <v>0</v>
      </c>
      <c r="O141" s="4">
        <v>0</v>
      </c>
      <c r="P141" s="3">
        <v>0</v>
      </c>
      <c r="Q141" s="4">
        <v>0</v>
      </c>
      <c r="R141" s="7">
        <f t="shared" si="28"/>
        <v>6406.5222749999994</v>
      </c>
      <c r="S141" s="7">
        <f t="shared" si="29"/>
        <v>0</v>
      </c>
      <c r="T141" s="7">
        <f t="shared" si="30"/>
        <v>0</v>
      </c>
      <c r="U141" s="7">
        <f t="shared" si="31"/>
        <v>0</v>
      </c>
      <c r="V141" s="7">
        <f t="shared" si="32"/>
        <v>0</v>
      </c>
      <c r="W141" s="7">
        <f t="shared" si="33"/>
        <v>0</v>
      </c>
      <c r="X141" s="3">
        <f t="shared" si="34"/>
        <v>6406.5222749999994</v>
      </c>
      <c r="Y141" s="4">
        <f t="shared" si="35"/>
        <v>7.4999999999999997E-3</v>
      </c>
      <c r="Z141" s="4">
        <f t="shared" si="36"/>
        <v>4.3731630478661322E-5</v>
      </c>
      <c r="AA141" s="8">
        <f t="shared" si="37"/>
        <v>6.4139724702036605E-2</v>
      </c>
      <c r="AB141">
        <v>1</v>
      </c>
      <c r="AC141" s="7">
        <f t="shared" si="38"/>
        <v>2183.362376</v>
      </c>
      <c r="AD141" s="7">
        <f t="shared" si="39"/>
        <v>12.730932883765867</v>
      </c>
      <c r="AE141" s="7">
        <f t="shared" si="40"/>
        <v>37.355688637815021</v>
      </c>
      <c r="AF141" s="4">
        <f t="shared" si="41"/>
        <v>5.8635503832983503E-5</v>
      </c>
    </row>
    <row r="142" spans="1:32" x14ac:dyDescent="0.25">
      <c r="A142">
        <v>742</v>
      </c>
      <c r="B142" s="7">
        <v>915084.04</v>
      </c>
      <c r="C142">
        <v>24</v>
      </c>
      <c r="D142" t="s">
        <v>17</v>
      </c>
      <c r="E142" s="4">
        <v>0</v>
      </c>
      <c r="F142" s="3">
        <v>0</v>
      </c>
      <c r="G142" s="3">
        <v>0</v>
      </c>
      <c r="H142" s="3">
        <v>1000000</v>
      </c>
      <c r="I142" s="4">
        <v>7.4999999999999997E-3</v>
      </c>
      <c r="J142" s="3">
        <v>2000000</v>
      </c>
      <c r="K142" s="4">
        <v>5.0000000000000001E-3</v>
      </c>
      <c r="L142" s="3">
        <v>4000000</v>
      </c>
      <c r="M142" s="4">
        <v>2.5000000000000001E-3</v>
      </c>
      <c r="N142" s="3">
        <v>8000000</v>
      </c>
      <c r="O142" s="4">
        <v>2.5000000000000001E-3</v>
      </c>
      <c r="P142" s="3">
        <v>16000000</v>
      </c>
      <c r="Q142" s="4">
        <v>2.5000000000000001E-3</v>
      </c>
      <c r="R142" s="7">
        <f t="shared" si="28"/>
        <v>0</v>
      </c>
      <c r="S142" s="7">
        <f t="shared" si="29"/>
        <v>6863.1302999999998</v>
      </c>
      <c r="T142" s="7">
        <f t="shared" si="30"/>
        <v>0</v>
      </c>
      <c r="U142" s="7">
        <f t="shared" si="31"/>
        <v>0</v>
      </c>
      <c r="V142" s="7">
        <f t="shared" si="32"/>
        <v>0</v>
      </c>
      <c r="W142" s="7">
        <f t="shared" si="33"/>
        <v>0</v>
      </c>
      <c r="X142" s="3">
        <f t="shared" si="34"/>
        <v>6863.1302999999998</v>
      </c>
      <c r="Y142" s="4">
        <f t="shared" si="35"/>
        <v>7.4999999999999997E-3</v>
      </c>
      <c r="Z142" s="4">
        <f t="shared" si="36"/>
        <v>4.6848487420033835E-5</v>
      </c>
      <c r="AA142" s="8">
        <f t="shared" si="37"/>
        <v>0.14991515974410827</v>
      </c>
      <c r="AB142">
        <v>1</v>
      </c>
      <c r="AC142" s="7">
        <f t="shared" si="38"/>
        <v>2232.0672320000003</v>
      </c>
      <c r="AD142" s="7">
        <f t="shared" si="39"/>
        <v>13.942529818536235</v>
      </c>
      <c r="AE142" s="7">
        <f t="shared" si="40"/>
        <v>42.870303136213735</v>
      </c>
      <c r="AF142" s="4">
        <f t="shared" si="41"/>
        <v>6.2084825514769075E-5</v>
      </c>
    </row>
    <row r="143" spans="1:32" x14ac:dyDescent="0.25">
      <c r="A143">
        <v>753</v>
      </c>
      <c r="B143" s="7">
        <v>953653.78</v>
      </c>
      <c r="C143">
        <v>6</v>
      </c>
      <c r="D143" t="s">
        <v>14</v>
      </c>
      <c r="E143" s="4">
        <v>7.4999999999999997E-3</v>
      </c>
      <c r="F143" s="3">
        <v>0</v>
      </c>
      <c r="G143" s="3">
        <v>0</v>
      </c>
      <c r="H143" s="3">
        <v>0</v>
      </c>
      <c r="I143" s="4">
        <v>0</v>
      </c>
      <c r="J143" s="3">
        <v>0</v>
      </c>
      <c r="K143" s="4">
        <v>0</v>
      </c>
      <c r="L143" s="3">
        <v>0</v>
      </c>
      <c r="M143" s="4">
        <v>0</v>
      </c>
      <c r="N143" s="3">
        <v>0</v>
      </c>
      <c r="O143" s="4">
        <v>0</v>
      </c>
      <c r="P143" s="3">
        <v>0</v>
      </c>
      <c r="Q143" s="4">
        <v>0</v>
      </c>
      <c r="R143" s="7">
        <f t="shared" si="28"/>
        <v>7152.4033499999996</v>
      </c>
      <c r="S143" s="7">
        <f t="shared" si="29"/>
        <v>0</v>
      </c>
      <c r="T143" s="7">
        <f t="shared" si="30"/>
        <v>0</v>
      </c>
      <c r="U143" s="7">
        <f t="shared" si="31"/>
        <v>0</v>
      </c>
      <c r="V143" s="7">
        <f t="shared" si="32"/>
        <v>0</v>
      </c>
      <c r="W143" s="7">
        <f t="shared" si="33"/>
        <v>0</v>
      </c>
      <c r="X143" s="3">
        <f t="shared" si="34"/>
        <v>7152.4033499999996</v>
      </c>
      <c r="Y143" s="4">
        <f t="shared" si="35"/>
        <v>7.4999999999999997E-3</v>
      </c>
      <c r="Z143" s="4">
        <f t="shared" si="36"/>
        <v>4.8823097292132545E-5</v>
      </c>
      <c r="AA143" s="8">
        <f t="shared" si="37"/>
        <v>3.9058477833706036E-2</v>
      </c>
      <c r="AB143">
        <v>1</v>
      </c>
      <c r="AC143" s="7">
        <f t="shared" si="38"/>
        <v>2262.9230240000002</v>
      </c>
      <c r="AD143" s="7">
        <f t="shared" si="39"/>
        <v>14.731054795381175</v>
      </c>
      <c r="AE143" s="7">
        <f t="shared" si="40"/>
        <v>46.560331283949964</v>
      </c>
      <c r="AF143" s="4">
        <f t="shared" si="41"/>
        <v>6.427006043989165E-5</v>
      </c>
    </row>
    <row r="144" spans="1:32" x14ac:dyDescent="0.25">
      <c r="A144">
        <v>756</v>
      </c>
      <c r="B144" s="7">
        <v>961566.22</v>
      </c>
      <c r="C144">
        <v>9</v>
      </c>
      <c r="D144" t="s">
        <v>14</v>
      </c>
      <c r="E144" s="4">
        <v>7.4999999999999997E-3</v>
      </c>
      <c r="F144" s="3">
        <v>0</v>
      </c>
      <c r="G144" s="3">
        <v>0</v>
      </c>
      <c r="H144" s="3">
        <v>0</v>
      </c>
      <c r="I144" s="4">
        <v>0</v>
      </c>
      <c r="J144" s="3">
        <v>0</v>
      </c>
      <c r="K144" s="4">
        <v>0</v>
      </c>
      <c r="L144" s="3">
        <v>0</v>
      </c>
      <c r="M144" s="4">
        <v>0</v>
      </c>
      <c r="N144" s="3">
        <v>0</v>
      </c>
      <c r="O144" s="4">
        <v>0</v>
      </c>
      <c r="P144" s="3">
        <v>0</v>
      </c>
      <c r="Q144" s="4">
        <v>0</v>
      </c>
      <c r="R144" s="7">
        <f t="shared" si="28"/>
        <v>7211.7466499999991</v>
      </c>
      <c r="S144" s="7">
        <f t="shared" si="29"/>
        <v>0</v>
      </c>
      <c r="T144" s="7">
        <f t="shared" si="30"/>
        <v>0</v>
      </c>
      <c r="U144" s="7">
        <f t="shared" si="31"/>
        <v>0</v>
      </c>
      <c r="V144" s="7">
        <f t="shared" si="32"/>
        <v>0</v>
      </c>
      <c r="W144" s="7">
        <f t="shared" si="33"/>
        <v>0</v>
      </c>
      <c r="X144" s="3">
        <f t="shared" si="34"/>
        <v>7211.7466499999991</v>
      </c>
      <c r="Y144" s="4">
        <f t="shared" si="35"/>
        <v>7.4999999999999997E-3</v>
      </c>
      <c r="Z144" s="4">
        <f t="shared" si="36"/>
        <v>4.9228181229343134E-5</v>
      </c>
      <c r="AA144" s="8">
        <f t="shared" si="37"/>
        <v>5.907381747521176E-2</v>
      </c>
      <c r="AB144">
        <v>1</v>
      </c>
      <c r="AC144" s="7">
        <f t="shared" si="38"/>
        <v>2269.2529759999998</v>
      </c>
      <c r="AD144" s="7">
        <f t="shared" si="39"/>
        <v>14.894826234367232</v>
      </c>
      <c r="AE144" s="7">
        <f t="shared" si="40"/>
        <v>47.336156142174424</v>
      </c>
      <c r="AF144" s="4">
        <f t="shared" si="41"/>
        <v>6.4718353330404701E-5</v>
      </c>
    </row>
    <row r="145" spans="1:32" x14ac:dyDescent="0.25">
      <c r="A145">
        <v>760</v>
      </c>
      <c r="B145" s="7">
        <v>972967.83</v>
      </c>
      <c r="C145">
        <v>48</v>
      </c>
      <c r="D145" t="s">
        <v>14</v>
      </c>
      <c r="E145" s="4">
        <v>7.4999999999999997E-3</v>
      </c>
      <c r="F145" s="3">
        <v>0</v>
      </c>
      <c r="G145" s="3">
        <v>0</v>
      </c>
      <c r="H145" s="3">
        <v>0</v>
      </c>
      <c r="I145" s="4">
        <v>0</v>
      </c>
      <c r="J145" s="3">
        <v>0</v>
      </c>
      <c r="K145" s="4">
        <v>0</v>
      </c>
      <c r="L145" s="3">
        <v>0</v>
      </c>
      <c r="M145" s="4">
        <v>0</v>
      </c>
      <c r="N145" s="3">
        <v>0</v>
      </c>
      <c r="O145" s="4">
        <v>0</v>
      </c>
      <c r="P145" s="3">
        <v>0</v>
      </c>
      <c r="Q145" s="4">
        <v>0</v>
      </c>
      <c r="R145" s="7">
        <f t="shared" si="28"/>
        <v>7297.2587249999997</v>
      </c>
      <c r="S145" s="7">
        <f t="shared" si="29"/>
        <v>0</v>
      </c>
      <c r="T145" s="7">
        <f t="shared" si="30"/>
        <v>0</v>
      </c>
      <c r="U145" s="7">
        <f t="shared" si="31"/>
        <v>0</v>
      </c>
      <c r="V145" s="7">
        <f t="shared" si="32"/>
        <v>0</v>
      </c>
      <c r="W145" s="7">
        <f t="shared" si="33"/>
        <v>0</v>
      </c>
      <c r="X145" s="3">
        <f t="shared" si="34"/>
        <v>7297.2587249999997</v>
      </c>
      <c r="Y145" s="4">
        <f t="shared" si="35"/>
        <v>7.4999999999999997E-3</v>
      </c>
      <c r="Z145" s="4">
        <f t="shared" si="36"/>
        <v>4.9811896122516369E-5</v>
      </c>
      <c r="AA145" s="8">
        <f t="shared" si="37"/>
        <v>0.31879613518410477</v>
      </c>
      <c r="AB145">
        <v>1</v>
      </c>
      <c r="AC145" s="7">
        <f t="shared" si="38"/>
        <v>2818.374264</v>
      </c>
      <c r="AD145" s="7">
        <f t="shared" si="39"/>
        <v>18.718475476365537</v>
      </c>
      <c r="AE145" s="7">
        <f t="shared" si="40"/>
        <v>48.465372478510162</v>
      </c>
      <c r="AF145" s="4">
        <f t="shared" si="41"/>
        <v>6.9050430942691808E-5</v>
      </c>
    </row>
    <row r="146" spans="1:32" x14ac:dyDescent="0.25">
      <c r="A146">
        <v>604</v>
      </c>
      <c r="B146" s="7">
        <v>575481.36</v>
      </c>
      <c r="C146">
        <v>22</v>
      </c>
      <c r="D146" t="s">
        <v>14</v>
      </c>
      <c r="E146" s="4">
        <v>7.4999999999999997E-3</v>
      </c>
      <c r="F146" s="3">
        <v>0</v>
      </c>
      <c r="G146" s="3">
        <v>0</v>
      </c>
      <c r="H146" s="3">
        <v>0</v>
      </c>
      <c r="I146" s="4">
        <v>0</v>
      </c>
      <c r="J146" s="3">
        <v>0</v>
      </c>
      <c r="K146" s="4">
        <v>0</v>
      </c>
      <c r="L146" s="3">
        <v>0</v>
      </c>
      <c r="M146" s="4">
        <v>0</v>
      </c>
      <c r="N146" s="3">
        <v>0</v>
      </c>
      <c r="O146" s="4">
        <v>0</v>
      </c>
      <c r="P146" s="3">
        <v>0</v>
      </c>
      <c r="Q146" s="4">
        <v>0</v>
      </c>
      <c r="R146" s="7">
        <f t="shared" si="28"/>
        <v>4316.1102000000001</v>
      </c>
      <c r="S146" s="7">
        <f t="shared" si="29"/>
        <v>0</v>
      </c>
      <c r="T146" s="7">
        <f t="shared" si="30"/>
        <v>0</v>
      </c>
      <c r="U146" s="7">
        <f t="shared" si="31"/>
        <v>0</v>
      </c>
      <c r="V146" s="7">
        <f t="shared" si="32"/>
        <v>0</v>
      </c>
      <c r="W146" s="7">
        <f t="shared" si="33"/>
        <v>0</v>
      </c>
      <c r="X146" s="3">
        <f t="shared" si="34"/>
        <v>4316.1102000000001</v>
      </c>
      <c r="Y146" s="4">
        <f t="shared" si="35"/>
        <v>7.5000000000000006E-3</v>
      </c>
      <c r="Z146" s="4">
        <f t="shared" si="36"/>
        <v>2.9462246171864127E-5</v>
      </c>
      <c r="AA146" s="8">
        <f t="shared" si="37"/>
        <v>8.6422588770801431E-2</v>
      </c>
      <c r="AB146">
        <v>1</v>
      </c>
      <c r="AC146" s="7">
        <f t="shared" si="38"/>
        <v>1960.385088</v>
      </c>
      <c r="AD146" s="7">
        <f t="shared" si="39"/>
        <v>7.7009797405743354</v>
      </c>
      <c r="AE146" s="7">
        <f t="shared" si="40"/>
        <v>16.954973495639162</v>
      </c>
      <c r="AF146" s="4">
        <f t="shared" si="41"/>
        <v>4.2844051866794603E-5</v>
      </c>
    </row>
    <row r="147" spans="1:32" x14ac:dyDescent="0.25">
      <c r="A147">
        <v>674</v>
      </c>
      <c r="B147" s="7">
        <v>739565.49</v>
      </c>
      <c r="C147">
        <v>7</v>
      </c>
      <c r="D147" t="s">
        <v>14</v>
      </c>
      <c r="E147" s="4">
        <v>7.4999999999999997E-3</v>
      </c>
      <c r="F147" s="3">
        <v>0</v>
      </c>
      <c r="G147" s="3">
        <v>0</v>
      </c>
      <c r="H147" s="3">
        <v>0</v>
      </c>
      <c r="I147" s="4">
        <v>0</v>
      </c>
      <c r="J147" s="3">
        <v>0</v>
      </c>
      <c r="K147" s="4">
        <v>0</v>
      </c>
      <c r="L147" s="3">
        <v>0</v>
      </c>
      <c r="M147" s="4">
        <v>0</v>
      </c>
      <c r="N147" s="3">
        <v>0</v>
      </c>
      <c r="O147" s="4">
        <v>0</v>
      </c>
      <c r="P147" s="3">
        <v>0</v>
      </c>
      <c r="Q147" s="4">
        <v>0</v>
      </c>
      <c r="R147" s="7">
        <f t="shared" si="28"/>
        <v>5546.7411750000001</v>
      </c>
      <c r="S147" s="7">
        <f t="shared" si="29"/>
        <v>0</v>
      </c>
      <c r="T147" s="7">
        <f t="shared" si="30"/>
        <v>0</v>
      </c>
      <c r="U147" s="7">
        <f t="shared" si="31"/>
        <v>0</v>
      </c>
      <c r="V147" s="7">
        <f t="shared" si="32"/>
        <v>0</v>
      </c>
      <c r="W147" s="7">
        <f t="shared" si="33"/>
        <v>0</v>
      </c>
      <c r="X147" s="3">
        <f t="shared" si="34"/>
        <v>5546.7411750000001</v>
      </c>
      <c r="Y147" s="4">
        <f t="shared" si="35"/>
        <v>7.5000000000000006E-3</v>
      </c>
      <c r="Z147" s="4">
        <f t="shared" si="36"/>
        <v>3.7862669481762743E-5</v>
      </c>
      <c r="AA147" s="8">
        <f t="shared" si="37"/>
        <v>3.5338491516311889E-2</v>
      </c>
      <c r="AB147">
        <v>1</v>
      </c>
      <c r="AC147" s="7">
        <f t="shared" si="38"/>
        <v>2091.652392</v>
      </c>
      <c r="AD147" s="7">
        <f t="shared" si="39"/>
        <v>10.559405758537924</v>
      </c>
      <c r="AE147" s="7">
        <f t="shared" si="40"/>
        <v>28.001923707987906</v>
      </c>
      <c r="AF147" s="4">
        <f t="shared" si="41"/>
        <v>5.2140520329749074E-5</v>
      </c>
    </row>
    <row r="148" spans="1:32" x14ac:dyDescent="0.25">
      <c r="A148">
        <v>714</v>
      </c>
      <c r="B148" s="7">
        <v>822110.65</v>
      </c>
      <c r="C148">
        <v>8</v>
      </c>
      <c r="D148" t="s">
        <v>14</v>
      </c>
      <c r="E148" s="4">
        <v>7.4999999999999997E-3</v>
      </c>
      <c r="F148" s="3">
        <v>0</v>
      </c>
      <c r="G148" s="3">
        <v>0</v>
      </c>
      <c r="H148" s="3">
        <v>0</v>
      </c>
      <c r="I148" s="4">
        <v>0</v>
      </c>
      <c r="J148" s="3">
        <v>0</v>
      </c>
      <c r="K148" s="4">
        <v>0</v>
      </c>
      <c r="L148" s="3">
        <v>0</v>
      </c>
      <c r="M148" s="4">
        <v>0</v>
      </c>
      <c r="N148" s="3">
        <v>0</v>
      </c>
      <c r="O148" s="4">
        <v>0</v>
      </c>
      <c r="P148" s="3">
        <v>0</v>
      </c>
      <c r="Q148" s="4">
        <v>0</v>
      </c>
      <c r="R148" s="7">
        <f t="shared" si="28"/>
        <v>6165.8298750000004</v>
      </c>
      <c r="S148" s="7">
        <f t="shared" si="29"/>
        <v>0</v>
      </c>
      <c r="T148" s="7">
        <f t="shared" si="30"/>
        <v>0</v>
      </c>
      <c r="U148" s="7">
        <f t="shared" si="31"/>
        <v>0</v>
      </c>
      <c r="V148" s="7">
        <f t="shared" si="32"/>
        <v>0</v>
      </c>
      <c r="W148" s="7">
        <f t="shared" si="33"/>
        <v>0</v>
      </c>
      <c r="X148" s="3">
        <f t="shared" si="34"/>
        <v>6165.8298750000004</v>
      </c>
      <c r="Y148" s="4">
        <f t="shared" si="35"/>
        <v>7.5000000000000006E-3</v>
      </c>
      <c r="Z148" s="4">
        <f t="shared" si="36"/>
        <v>4.2088637503065664E-5</v>
      </c>
      <c r="AA148" s="8">
        <f t="shared" si="37"/>
        <v>4.4894546669936704E-2</v>
      </c>
      <c r="AB148">
        <v>1</v>
      </c>
      <c r="AC148" s="7">
        <f t="shared" si="38"/>
        <v>2157.6885200000002</v>
      </c>
      <c r="AD148" s="7">
        <f t="shared" si="39"/>
        <v>12.108555995040833</v>
      </c>
      <c r="AE148" s="7">
        <f t="shared" si="40"/>
        <v>34.601517135259691</v>
      </c>
      <c r="AF148" s="4">
        <f t="shared" si="41"/>
        <v>5.6817258273324306E-5</v>
      </c>
    </row>
    <row r="149" spans="1:32" x14ac:dyDescent="0.25">
      <c r="A149">
        <v>585</v>
      </c>
      <c r="B149" s="7">
        <v>530955.6</v>
      </c>
      <c r="C149">
        <v>12</v>
      </c>
      <c r="D149" t="s">
        <v>17</v>
      </c>
      <c r="E149" s="4">
        <v>0</v>
      </c>
      <c r="F149" s="3">
        <v>0</v>
      </c>
      <c r="G149" s="3">
        <v>0</v>
      </c>
      <c r="H149" s="3">
        <v>1000000</v>
      </c>
      <c r="I149" s="4">
        <v>8.0000000000000002E-3</v>
      </c>
      <c r="J149" s="3">
        <v>2500000</v>
      </c>
      <c r="K149" s="4">
        <v>6.0000000000000001E-3</v>
      </c>
      <c r="L149" s="3">
        <v>4000000</v>
      </c>
      <c r="M149" s="4">
        <v>4.0000000000000001E-3</v>
      </c>
      <c r="N149" s="3">
        <v>8000000</v>
      </c>
      <c r="O149" s="4">
        <v>4.0000000000000001E-3</v>
      </c>
      <c r="P149" s="3">
        <v>16000000</v>
      </c>
      <c r="Q149" s="4">
        <v>4.0000000000000001E-3</v>
      </c>
      <c r="R149" s="7">
        <f t="shared" si="28"/>
        <v>0</v>
      </c>
      <c r="S149" s="7">
        <f t="shared" si="29"/>
        <v>4247.6448</v>
      </c>
      <c r="T149" s="7">
        <f t="shared" si="30"/>
        <v>0</v>
      </c>
      <c r="U149" s="7">
        <f t="shared" si="31"/>
        <v>0</v>
      </c>
      <c r="V149" s="7">
        <f t="shared" si="32"/>
        <v>0</v>
      </c>
      <c r="W149" s="7">
        <f t="shared" si="33"/>
        <v>0</v>
      </c>
      <c r="X149" s="3">
        <f t="shared" si="34"/>
        <v>4247.6448</v>
      </c>
      <c r="Y149" s="4">
        <f t="shared" si="35"/>
        <v>8.0000000000000002E-3</v>
      </c>
      <c r="Z149" s="4">
        <f t="shared" si="36"/>
        <v>2.8994893769913142E-5</v>
      </c>
      <c r="AA149" s="8">
        <f t="shared" si="37"/>
        <v>4.3492340654869711E-2</v>
      </c>
      <c r="AB149">
        <v>1</v>
      </c>
      <c r="AC149" s="7">
        <f t="shared" si="38"/>
        <v>1924.76448</v>
      </c>
      <c r="AD149" s="7">
        <f t="shared" si="39"/>
        <v>6.9760427037127632</v>
      </c>
      <c r="AE149" s="7">
        <f t="shared" si="40"/>
        <v>15.395001218540493</v>
      </c>
      <c r="AF149" s="4">
        <f t="shared" si="41"/>
        <v>4.2133549250169426E-5</v>
      </c>
    </row>
    <row r="150" spans="1:32" x14ac:dyDescent="0.25">
      <c r="A150">
        <v>600</v>
      </c>
      <c r="B150" s="7">
        <v>567348.31000000006</v>
      </c>
      <c r="C150">
        <v>5</v>
      </c>
      <c r="D150" t="s">
        <v>14</v>
      </c>
      <c r="E150" s="4">
        <v>8.0000000000000002E-3</v>
      </c>
      <c r="F150" s="3">
        <v>0</v>
      </c>
      <c r="G150" s="3">
        <v>0</v>
      </c>
      <c r="H150" s="3">
        <v>0</v>
      </c>
      <c r="I150" s="4">
        <v>0</v>
      </c>
      <c r="J150" s="3">
        <v>0</v>
      </c>
      <c r="K150" s="4">
        <v>0</v>
      </c>
      <c r="L150" s="3">
        <v>0</v>
      </c>
      <c r="M150" s="4">
        <v>0</v>
      </c>
      <c r="N150" s="3">
        <v>0</v>
      </c>
      <c r="O150" s="4">
        <v>0</v>
      </c>
      <c r="P150" s="3">
        <v>0</v>
      </c>
      <c r="Q150" s="4">
        <v>0</v>
      </c>
      <c r="R150" s="7">
        <f t="shared" si="28"/>
        <v>4538.7864800000007</v>
      </c>
      <c r="S150" s="7">
        <f t="shared" si="29"/>
        <v>0</v>
      </c>
      <c r="T150" s="7">
        <f t="shared" si="30"/>
        <v>0</v>
      </c>
      <c r="U150" s="7">
        <f t="shared" si="31"/>
        <v>0</v>
      </c>
      <c r="V150" s="7">
        <f t="shared" si="32"/>
        <v>0</v>
      </c>
      <c r="W150" s="7">
        <f t="shared" si="33"/>
        <v>0</v>
      </c>
      <c r="X150" s="3">
        <f t="shared" si="34"/>
        <v>4538.7864800000007</v>
      </c>
      <c r="Y150" s="4">
        <f t="shared" si="35"/>
        <v>8.0000000000000002E-3</v>
      </c>
      <c r="Z150" s="4">
        <f t="shared" si="36"/>
        <v>3.0982259117315558E-5</v>
      </c>
      <c r="AA150" s="8">
        <f t="shared" si="37"/>
        <v>1.9363911948322224E-2</v>
      </c>
      <c r="AB150">
        <v>1</v>
      </c>
      <c r="AC150" s="7">
        <f t="shared" si="38"/>
        <v>1953.8786480000001</v>
      </c>
      <c r="AD150" s="7">
        <f t="shared" si="39"/>
        <v>7.566946819515775</v>
      </c>
      <c r="AE150" s="7">
        <f t="shared" si="40"/>
        <v>17.577732350191077</v>
      </c>
      <c r="AF150" s="4">
        <f t="shared" si="41"/>
        <v>4.4319651132312091E-5</v>
      </c>
    </row>
    <row r="151" spans="1:32" x14ac:dyDescent="0.25">
      <c r="A151">
        <v>629</v>
      </c>
      <c r="B151" s="7">
        <v>640149.36</v>
      </c>
      <c r="C151">
        <v>7</v>
      </c>
      <c r="D151" t="s">
        <v>14</v>
      </c>
      <c r="E151" s="4">
        <v>8.0000000000000002E-3</v>
      </c>
      <c r="F151" s="3">
        <v>0</v>
      </c>
      <c r="G151" s="3">
        <v>0</v>
      </c>
      <c r="H151" s="3">
        <v>0</v>
      </c>
      <c r="I151" s="4">
        <v>0</v>
      </c>
      <c r="J151" s="3">
        <v>0</v>
      </c>
      <c r="K151" s="4">
        <v>0</v>
      </c>
      <c r="L151" s="3">
        <v>0</v>
      </c>
      <c r="M151" s="4">
        <v>0</v>
      </c>
      <c r="N151" s="3">
        <v>0</v>
      </c>
      <c r="O151" s="4">
        <v>0</v>
      </c>
      <c r="P151" s="3">
        <v>0</v>
      </c>
      <c r="Q151" s="4">
        <v>0</v>
      </c>
      <c r="R151" s="7">
        <f t="shared" si="28"/>
        <v>5121.19488</v>
      </c>
      <c r="S151" s="7">
        <f t="shared" si="29"/>
        <v>0</v>
      </c>
      <c r="T151" s="7">
        <f t="shared" si="30"/>
        <v>0</v>
      </c>
      <c r="U151" s="7">
        <f t="shared" si="31"/>
        <v>0</v>
      </c>
      <c r="V151" s="7">
        <f t="shared" si="32"/>
        <v>0</v>
      </c>
      <c r="W151" s="7">
        <f t="shared" si="33"/>
        <v>0</v>
      </c>
      <c r="X151" s="3">
        <f t="shared" si="34"/>
        <v>5121.19488</v>
      </c>
      <c r="Y151" s="4">
        <f t="shared" si="35"/>
        <v>8.0000000000000002E-3</v>
      </c>
      <c r="Z151" s="4">
        <f t="shared" si="36"/>
        <v>3.4957843349006743E-5</v>
      </c>
      <c r="AA151" s="8">
        <f t="shared" si="37"/>
        <v>3.0588112930380898E-2</v>
      </c>
      <c r="AB151">
        <v>1</v>
      </c>
      <c r="AC151" s="7">
        <f t="shared" si="38"/>
        <v>2012.119488</v>
      </c>
      <c r="AD151" s="7">
        <f t="shared" si="39"/>
        <v>8.7924197326234559</v>
      </c>
      <c r="AE151" s="7">
        <f t="shared" si="40"/>
        <v>22.378241046846924</v>
      </c>
      <c r="AF151" s="4">
        <f t="shared" si="41"/>
        <v>4.8692793787172387E-5</v>
      </c>
    </row>
    <row r="152" spans="1:32" x14ac:dyDescent="0.25">
      <c r="A152">
        <v>648</v>
      </c>
      <c r="B152" s="7">
        <v>684622.45</v>
      </c>
      <c r="C152">
        <v>16</v>
      </c>
      <c r="D152" t="s">
        <v>14</v>
      </c>
      <c r="E152" s="4">
        <v>8.0000000000000002E-3</v>
      </c>
      <c r="F152" s="3">
        <v>0</v>
      </c>
      <c r="G152" s="3">
        <v>0</v>
      </c>
      <c r="H152" s="3">
        <v>0</v>
      </c>
      <c r="I152" s="4">
        <v>0</v>
      </c>
      <c r="J152" s="3">
        <v>0</v>
      </c>
      <c r="K152" s="4">
        <v>0</v>
      </c>
      <c r="L152" s="3">
        <v>0</v>
      </c>
      <c r="M152" s="4">
        <v>0</v>
      </c>
      <c r="N152" s="3">
        <v>0</v>
      </c>
      <c r="O152" s="4">
        <v>0</v>
      </c>
      <c r="P152" s="3">
        <v>0</v>
      </c>
      <c r="Q152" s="4">
        <v>0</v>
      </c>
      <c r="R152" s="7">
        <f t="shared" si="28"/>
        <v>5476.9795999999997</v>
      </c>
      <c r="S152" s="7">
        <f t="shared" si="29"/>
        <v>0</v>
      </c>
      <c r="T152" s="7">
        <f t="shared" si="30"/>
        <v>0</v>
      </c>
      <c r="U152" s="7">
        <f t="shared" si="31"/>
        <v>0</v>
      </c>
      <c r="V152" s="7">
        <f t="shared" si="32"/>
        <v>0</v>
      </c>
      <c r="W152" s="7">
        <f t="shared" si="33"/>
        <v>0</v>
      </c>
      <c r="X152" s="3">
        <f t="shared" si="34"/>
        <v>5476.9795999999997</v>
      </c>
      <c r="Y152" s="4">
        <f t="shared" si="35"/>
        <v>8.0000000000000002E-3</v>
      </c>
      <c r="Z152" s="4">
        <f t="shared" si="36"/>
        <v>3.7386469245729151E-5</v>
      </c>
      <c r="AA152" s="8">
        <f t="shared" si="37"/>
        <v>7.4772938491458302E-2</v>
      </c>
      <c r="AB152">
        <v>1</v>
      </c>
      <c r="AC152" s="7">
        <f t="shared" si="38"/>
        <v>2047.69796</v>
      </c>
      <c r="AD152" s="7">
        <f t="shared" si="39"/>
        <v>9.5695246007602908</v>
      </c>
      <c r="AE152" s="7">
        <f t="shared" si="40"/>
        <v>25.59561617186074</v>
      </c>
      <c r="AF152" s="4">
        <f t="shared" si="41"/>
        <v>5.1364282273567034E-5</v>
      </c>
    </row>
    <row r="153" spans="1:32" x14ac:dyDescent="0.25">
      <c r="A153">
        <v>660</v>
      </c>
      <c r="B153" s="7">
        <v>706601.71</v>
      </c>
      <c r="C153">
        <v>112</v>
      </c>
      <c r="D153" t="s">
        <v>17</v>
      </c>
      <c r="E153" s="4">
        <v>0</v>
      </c>
      <c r="F153" s="3">
        <v>0</v>
      </c>
      <c r="G153" s="3">
        <v>0</v>
      </c>
      <c r="H153" s="3">
        <v>1000000</v>
      </c>
      <c r="I153" s="4">
        <v>8.0000000000000002E-3</v>
      </c>
      <c r="J153" s="3">
        <v>2000000</v>
      </c>
      <c r="K153" s="4">
        <v>6.0000000000000001E-3</v>
      </c>
      <c r="L153" s="3">
        <v>3000000</v>
      </c>
      <c r="M153" s="4">
        <v>4.0000000000000001E-3</v>
      </c>
      <c r="N153" s="3">
        <v>10000000</v>
      </c>
      <c r="O153" s="4">
        <v>4.0000000000000001E-3</v>
      </c>
      <c r="P153" s="3">
        <v>30000000</v>
      </c>
      <c r="Q153" s="4">
        <v>4.0000000000000001E-3</v>
      </c>
      <c r="R153" s="7">
        <f t="shared" si="28"/>
        <v>0</v>
      </c>
      <c r="S153" s="7">
        <f t="shared" si="29"/>
        <v>5652.8136800000002</v>
      </c>
      <c r="T153" s="7">
        <f t="shared" si="30"/>
        <v>0</v>
      </c>
      <c r="U153" s="7">
        <f t="shared" si="31"/>
        <v>0</v>
      </c>
      <c r="V153" s="7">
        <f t="shared" si="32"/>
        <v>0</v>
      </c>
      <c r="W153" s="7">
        <f t="shared" si="33"/>
        <v>0</v>
      </c>
      <c r="X153" s="3">
        <f t="shared" si="34"/>
        <v>5652.8136800000002</v>
      </c>
      <c r="Y153" s="4">
        <f t="shared" si="35"/>
        <v>8.0000000000000002E-3</v>
      </c>
      <c r="Z153" s="4">
        <f t="shared" si="36"/>
        <v>3.8586732146885679E-5</v>
      </c>
      <c r="AA153" s="8">
        <f t="shared" si="37"/>
        <v>0.54021425005639945</v>
      </c>
      <c r="AB153">
        <v>1</v>
      </c>
      <c r="AC153" s="7">
        <f t="shared" si="38"/>
        <v>4525.2813679999999</v>
      </c>
      <c r="AD153" s="7">
        <f t="shared" si="39"/>
        <v>21.826977504538547</v>
      </c>
      <c r="AE153" s="7">
        <f t="shared" si="40"/>
        <v>27.26545091830139</v>
      </c>
      <c r="AF153" s="4">
        <f t="shared" si="41"/>
        <v>6.9476803874193757E-5</v>
      </c>
    </row>
    <row r="154" spans="1:32" x14ac:dyDescent="0.25">
      <c r="A154">
        <v>710</v>
      </c>
      <c r="B154" s="7">
        <v>814081.44</v>
      </c>
      <c r="C154">
        <v>46</v>
      </c>
      <c r="D154" t="s">
        <v>17</v>
      </c>
      <c r="E154" s="4">
        <v>0</v>
      </c>
      <c r="F154" s="3">
        <v>0</v>
      </c>
      <c r="G154" s="3">
        <v>0</v>
      </c>
      <c r="H154" s="3">
        <v>1000000</v>
      </c>
      <c r="I154" s="4">
        <v>8.0000000000000002E-3</v>
      </c>
      <c r="J154" s="3">
        <v>3000000</v>
      </c>
      <c r="K154" s="4">
        <v>6.7999999999999996E-3</v>
      </c>
      <c r="L154" s="3">
        <v>5000000</v>
      </c>
      <c r="M154" s="4">
        <v>4.1999999999999997E-3</v>
      </c>
      <c r="N154" s="3">
        <v>10000000</v>
      </c>
      <c r="O154" s="4">
        <v>3.5000000000000001E-3</v>
      </c>
      <c r="P154" s="3">
        <v>20000000</v>
      </c>
      <c r="Q154" s="4">
        <v>3.5000000000000001E-3</v>
      </c>
      <c r="R154" s="7">
        <f t="shared" si="28"/>
        <v>0</v>
      </c>
      <c r="S154" s="7">
        <f t="shared" si="29"/>
        <v>6512.6515199999994</v>
      </c>
      <c r="T154" s="7">
        <f t="shared" si="30"/>
        <v>0</v>
      </c>
      <c r="U154" s="7">
        <f t="shared" si="31"/>
        <v>0</v>
      </c>
      <c r="V154" s="7">
        <f t="shared" si="32"/>
        <v>0</v>
      </c>
      <c r="W154" s="7">
        <f t="shared" si="33"/>
        <v>0</v>
      </c>
      <c r="X154" s="3">
        <f t="shared" si="34"/>
        <v>6512.6515199999994</v>
      </c>
      <c r="Y154" s="4">
        <f t="shared" si="35"/>
        <v>8.0000000000000002E-3</v>
      </c>
      <c r="Z154" s="4">
        <f t="shared" si="36"/>
        <v>4.4456080457307391E-5</v>
      </c>
      <c r="AA154" s="8">
        <f t="shared" si="37"/>
        <v>0.25562246262951749</v>
      </c>
      <c r="AB154">
        <v>1</v>
      </c>
      <c r="AC154" s="7">
        <f t="shared" si="38"/>
        <v>2631.2651519999999</v>
      </c>
      <c r="AD154" s="7">
        <f t="shared" si="39"/>
        <v>14.621966912727643</v>
      </c>
      <c r="AE154" s="7">
        <f t="shared" si="40"/>
        <v>36.190869995440657</v>
      </c>
      <c r="AF154" s="4">
        <f t="shared" si="41"/>
        <v>6.2417387759347887E-5</v>
      </c>
    </row>
    <row r="155" spans="1:32" x14ac:dyDescent="0.25">
      <c r="A155">
        <v>718</v>
      </c>
      <c r="B155" s="7">
        <v>831399.56</v>
      </c>
      <c r="C155">
        <v>58</v>
      </c>
      <c r="D155" t="s">
        <v>14</v>
      </c>
      <c r="E155" s="4">
        <v>8.0000000000000002E-3</v>
      </c>
      <c r="F155" s="3">
        <v>0</v>
      </c>
      <c r="G155" s="3">
        <v>0</v>
      </c>
      <c r="H155" s="3">
        <v>0</v>
      </c>
      <c r="I155" s="4">
        <v>0</v>
      </c>
      <c r="J155" s="3">
        <v>0</v>
      </c>
      <c r="K155" s="4">
        <v>0</v>
      </c>
      <c r="L155" s="3">
        <v>0</v>
      </c>
      <c r="M155" s="4">
        <v>0</v>
      </c>
      <c r="N155" s="3">
        <v>0</v>
      </c>
      <c r="O155" s="4">
        <v>0</v>
      </c>
      <c r="P155" s="3">
        <v>0</v>
      </c>
      <c r="Q155" s="4">
        <v>0</v>
      </c>
      <c r="R155" s="7">
        <f t="shared" si="28"/>
        <v>6651.1964800000005</v>
      </c>
      <c r="S155" s="7">
        <f t="shared" si="29"/>
        <v>0</v>
      </c>
      <c r="T155" s="7">
        <f t="shared" si="30"/>
        <v>0</v>
      </c>
      <c r="U155" s="7">
        <f t="shared" si="31"/>
        <v>0</v>
      </c>
      <c r="V155" s="7">
        <f t="shared" si="32"/>
        <v>0</v>
      </c>
      <c r="W155" s="7">
        <f t="shared" si="33"/>
        <v>0</v>
      </c>
      <c r="X155" s="3">
        <f t="shared" si="34"/>
        <v>6651.1964800000005</v>
      </c>
      <c r="Y155" s="4">
        <f t="shared" si="35"/>
        <v>8.0000000000000002E-3</v>
      </c>
      <c r="Z155" s="4">
        <f t="shared" si="36"/>
        <v>4.5401803696114191E-5</v>
      </c>
      <c r="AA155" s="8">
        <f t="shared" si="37"/>
        <v>0.32916307679682788</v>
      </c>
      <c r="AB155">
        <v>1</v>
      </c>
      <c r="AC155" s="7">
        <f t="shared" si="38"/>
        <v>3005.1196479999999</v>
      </c>
      <c r="AD155" s="7">
        <f t="shared" si="39"/>
        <v>17.054731542728973</v>
      </c>
      <c r="AE155" s="7">
        <f t="shared" si="40"/>
        <v>37.747039616155718</v>
      </c>
      <c r="AF155" s="4">
        <f t="shared" si="41"/>
        <v>6.591508318681896E-5</v>
      </c>
    </row>
    <row r="156" spans="1:32" x14ac:dyDescent="0.25">
      <c r="A156">
        <v>734</v>
      </c>
      <c r="B156" s="7">
        <v>868817.4</v>
      </c>
      <c r="C156">
        <v>14</v>
      </c>
      <c r="D156" t="s">
        <v>14</v>
      </c>
      <c r="E156" s="4">
        <v>8.0000000000000002E-3</v>
      </c>
      <c r="F156" s="3">
        <v>0</v>
      </c>
      <c r="G156" s="3">
        <v>0</v>
      </c>
      <c r="H156" s="3">
        <v>0</v>
      </c>
      <c r="I156" s="4">
        <v>0</v>
      </c>
      <c r="J156" s="3">
        <v>0</v>
      </c>
      <c r="K156" s="4">
        <v>0</v>
      </c>
      <c r="L156" s="3">
        <v>0</v>
      </c>
      <c r="M156" s="4">
        <v>0</v>
      </c>
      <c r="N156" s="3">
        <v>0</v>
      </c>
      <c r="O156" s="4">
        <v>0</v>
      </c>
      <c r="P156" s="3">
        <v>0</v>
      </c>
      <c r="Q156" s="4">
        <v>0</v>
      </c>
      <c r="R156" s="7">
        <f t="shared" si="28"/>
        <v>6950.5392000000002</v>
      </c>
      <c r="S156" s="7">
        <f t="shared" si="29"/>
        <v>0</v>
      </c>
      <c r="T156" s="7">
        <f t="shared" si="30"/>
        <v>0</v>
      </c>
      <c r="U156" s="7">
        <f t="shared" si="31"/>
        <v>0</v>
      </c>
      <c r="V156" s="7">
        <f t="shared" si="32"/>
        <v>0</v>
      </c>
      <c r="W156" s="7">
        <f t="shared" si="33"/>
        <v>0</v>
      </c>
      <c r="X156" s="3">
        <f t="shared" si="34"/>
        <v>6950.5392000000002</v>
      </c>
      <c r="Y156" s="4">
        <f t="shared" si="35"/>
        <v>8.0000000000000002E-3</v>
      </c>
      <c r="Z156" s="4">
        <f t="shared" si="36"/>
        <v>4.7445150250702949E-5</v>
      </c>
      <c r="AA156" s="8">
        <f t="shared" si="37"/>
        <v>8.3029012938730162E-2</v>
      </c>
      <c r="AB156">
        <v>1</v>
      </c>
      <c r="AC156" s="7">
        <f t="shared" si="38"/>
        <v>2195.0539200000003</v>
      </c>
      <c r="AD156" s="7">
        <f t="shared" si="39"/>
        <v>13.018082880349313</v>
      </c>
      <c r="AE156" s="7">
        <f t="shared" si="40"/>
        <v>41.221172083425088</v>
      </c>
      <c r="AF156" s="4">
        <f t="shared" si="41"/>
        <v>6.2428831379038224E-5</v>
      </c>
    </row>
    <row r="157" spans="1:32" x14ac:dyDescent="0.25">
      <c r="A157">
        <v>745</v>
      </c>
      <c r="B157" s="7">
        <v>928200.86</v>
      </c>
      <c r="C157">
        <v>27</v>
      </c>
      <c r="D157" t="s">
        <v>14</v>
      </c>
      <c r="E157" s="4">
        <v>8.0000000000000002E-3</v>
      </c>
      <c r="F157" s="3">
        <v>0</v>
      </c>
      <c r="G157" s="3">
        <v>0</v>
      </c>
      <c r="H157" s="3">
        <v>0</v>
      </c>
      <c r="I157" s="4">
        <v>0</v>
      </c>
      <c r="J157" s="3">
        <v>0</v>
      </c>
      <c r="K157" s="4">
        <v>0</v>
      </c>
      <c r="L157" s="3">
        <v>0</v>
      </c>
      <c r="M157" s="4">
        <v>0</v>
      </c>
      <c r="N157" s="3">
        <v>0</v>
      </c>
      <c r="O157" s="4">
        <v>0</v>
      </c>
      <c r="P157" s="3">
        <v>0</v>
      </c>
      <c r="Q157" s="4">
        <v>0</v>
      </c>
      <c r="R157" s="7">
        <f t="shared" si="28"/>
        <v>7425.6068800000003</v>
      </c>
      <c r="S157" s="7">
        <f t="shared" si="29"/>
        <v>0</v>
      </c>
      <c r="T157" s="7">
        <f t="shared" si="30"/>
        <v>0</v>
      </c>
      <c r="U157" s="7">
        <f t="shared" si="31"/>
        <v>0</v>
      </c>
      <c r="V157" s="7">
        <f t="shared" si="32"/>
        <v>0</v>
      </c>
      <c r="W157" s="7">
        <f t="shared" si="33"/>
        <v>0</v>
      </c>
      <c r="X157" s="3">
        <f t="shared" si="34"/>
        <v>7425.6068800000003</v>
      </c>
      <c r="Y157" s="4">
        <f t="shared" si="35"/>
        <v>8.0000000000000002E-3</v>
      </c>
      <c r="Z157" s="4">
        <f t="shared" si="36"/>
        <v>5.0688014841244763E-5</v>
      </c>
      <c r="AA157" s="8">
        <f t="shared" si="37"/>
        <v>0.17107205008920109</v>
      </c>
      <c r="AB157">
        <v>1</v>
      </c>
      <c r="AC157" s="7">
        <f t="shared" si="38"/>
        <v>2242.560688</v>
      </c>
      <c r="AD157" s="7">
        <f t="shared" si="39"/>
        <v>14.20886867946701</v>
      </c>
      <c r="AE157" s="7">
        <f t="shared" si="40"/>
        <v>47.048658967336159</v>
      </c>
      <c r="AF157" s="4">
        <f t="shared" si="41"/>
        <v>6.599598242863422E-5</v>
      </c>
    </row>
    <row r="158" spans="1:32" x14ac:dyDescent="0.25">
      <c r="A158">
        <v>665</v>
      </c>
      <c r="B158" s="7">
        <v>720650.76</v>
      </c>
      <c r="C158">
        <v>8</v>
      </c>
      <c r="D158" t="s">
        <v>17</v>
      </c>
      <c r="E158" s="4">
        <v>0</v>
      </c>
      <c r="F158" s="3">
        <v>0</v>
      </c>
      <c r="G158" s="3">
        <v>0</v>
      </c>
      <c r="H158" s="3">
        <v>250000</v>
      </c>
      <c r="I158" s="4">
        <v>0.01</v>
      </c>
      <c r="J158" s="3">
        <v>500000</v>
      </c>
      <c r="K158" s="4">
        <v>8.0000000000000002E-3</v>
      </c>
      <c r="L158" s="3">
        <v>750000</v>
      </c>
      <c r="M158" s="4">
        <v>7.0000000000000001E-3</v>
      </c>
      <c r="N158" s="3">
        <v>2000000</v>
      </c>
      <c r="O158" s="4">
        <v>7.0000000000000001E-3</v>
      </c>
      <c r="P158" s="3">
        <v>4000000</v>
      </c>
      <c r="Q158" s="4">
        <v>7.0000000000000001E-3</v>
      </c>
      <c r="R158" s="7">
        <f t="shared" si="28"/>
        <v>0</v>
      </c>
      <c r="S158" s="7">
        <f t="shared" si="29"/>
        <v>2500</v>
      </c>
      <c r="T158" s="7">
        <f t="shared" si="30"/>
        <v>2000</v>
      </c>
      <c r="U158" s="7">
        <f t="shared" si="31"/>
        <v>1544.5553200000002</v>
      </c>
      <c r="V158" s="7">
        <f t="shared" si="32"/>
        <v>0</v>
      </c>
      <c r="W158" s="7">
        <f t="shared" si="33"/>
        <v>0</v>
      </c>
      <c r="X158" s="3">
        <f t="shared" si="34"/>
        <v>6044.5553200000004</v>
      </c>
      <c r="Y158" s="4">
        <f t="shared" si="35"/>
        <v>8.3876346983939917E-3</v>
      </c>
      <c r="Z158" s="4">
        <f t="shared" si="36"/>
        <v>4.1260803961235972E-5</v>
      </c>
      <c r="AA158" s="8">
        <f t="shared" si="37"/>
        <v>3.935393511511541E-2</v>
      </c>
      <c r="AB158">
        <v>1</v>
      </c>
      <c r="AC158" s="7">
        <f t="shared" si="38"/>
        <v>2076.5206079999998</v>
      </c>
      <c r="AD158" s="7">
        <f t="shared" si="39"/>
        <v>10.214907159053999</v>
      </c>
      <c r="AE158" s="7">
        <f t="shared" si="40"/>
        <v>29.73462973287571</v>
      </c>
      <c r="AF158" s="4">
        <f t="shared" si="41"/>
        <v>5.5435363576012477E-5</v>
      </c>
    </row>
    <row r="159" spans="1:32" x14ac:dyDescent="0.25">
      <c r="A159">
        <v>623</v>
      </c>
      <c r="B159" s="7">
        <v>626841.69999999995</v>
      </c>
      <c r="C159">
        <v>26</v>
      </c>
      <c r="D159" t="s">
        <v>14</v>
      </c>
      <c r="E159" s="4">
        <v>8.5000000000000006E-3</v>
      </c>
      <c r="F159" s="3">
        <v>0</v>
      </c>
      <c r="G159" s="3">
        <v>0</v>
      </c>
      <c r="H159" s="3">
        <v>0</v>
      </c>
      <c r="I159" s="4">
        <v>0</v>
      </c>
      <c r="J159" s="3">
        <v>0</v>
      </c>
      <c r="K159" s="4">
        <v>0</v>
      </c>
      <c r="L159" s="3">
        <v>0</v>
      </c>
      <c r="M159" s="4">
        <v>0</v>
      </c>
      <c r="N159" s="3">
        <v>0</v>
      </c>
      <c r="O159" s="4">
        <v>0</v>
      </c>
      <c r="P159" s="3">
        <v>0</v>
      </c>
      <c r="Q159" s="4">
        <v>0</v>
      </c>
      <c r="R159" s="7">
        <f t="shared" si="28"/>
        <v>5328.15445</v>
      </c>
      <c r="S159" s="7">
        <f t="shared" si="29"/>
        <v>0</v>
      </c>
      <c r="T159" s="7">
        <f t="shared" si="30"/>
        <v>0</v>
      </c>
      <c r="U159" s="7">
        <f t="shared" si="31"/>
        <v>0</v>
      </c>
      <c r="V159" s="7">
        <f t="shared" si="32"/>
        <v>0</v>
      </c>
      <c r="W159" s="7">
        <f t="shared" si="33"/>
        <v>0</v>
      </c>
      <c r="X159" s="3">
        <f t="shared" si="34"/>
        <v>5328.15445</v>
      </c>
      <c r="Y159" s="4">
        <f t="shared" si="35"/>
        <v>8.5000000000000006E-3</v>
      </c>
      <c r="Z159" s="4">
        <f t="shared" si="36"/>
        <v>3.6370572291600271E-5</v>
      </c>
      <c r="AA159" s="8">
        <f t="shared" si="37"/>
        <v>0.11125116230371847</v>
      </c>
      <c r="AB159">
        <v>1</v>
      </c>
      <c r="AC159" s="7">
        <f t="shared" si="38"/>
        <v>2001.47336</v>
      </c>
      <c r="AD159" s="7">
        <f t="shared" si="39"/>
        <v>8.564086062304952</v>
      </c>
      <c r="AE159" s="7">
        <f t="shared" si="40"/>
        <v>22.798591365239609</v>
      </c>
      <c r="AF159" s="4">
        <f t="shared" si="41"/>
        <v>5.0032851081133497E-5</v>
      </c>
    </row>
    <row r="160" spans="1:32" x14ac:dyDescent="0.25">
      <c r="A160">
        <v>680</v>
      </c>
      <c r="B160" s="7">
        <v>753228.96</v>
      </c>
      <c r="C160">
        <v>5</v>
      </c>
      <c r="D160" t="s">
        <v>14</v>
      </c>
      <c r="E160" s="4">
        <v>8.5000000000000006E-3</v>
      </c>
      <c r="F160" s="3">
        <v>0</v>
      </c>
      <c r="G160" s="3">
        <v>0</v>
      </c>
      <c r="H160" s="3">
        <v>0</v>
      </c>
      <c r="I160" s="4">
        <v>0</v>
      </c>
      <c r="J160" s="3">
        <v>0</v>
      </c>
      <c r="K160" s="4">
        <v>0</v>
      </c>
      <c r="L160" s="3">
        <v>0</v>
      </c>
      <c r="M160" s="4">
        <v>0</v>
      </c>
      <c r="N160" s="3">
        <v>0</v>
      </c>
      <c r="O160" s="4">
        <v>0</v>
      </c>
      <c r="P160" s="3">
        <v>0</v>
      </c>
      <c r="Q160" s="4">
        <v>0</v>
      </c>
      <c r="R160" s="7">
        <f t="shared" si="28"/>
        <v>6402.4461600000004</v>
      </c>
      <c r="S160" s="7">
        <f t="shared" si="29"/>
        <v>0</v>
      </c>
      <c r="T160" s="7">
        <f t="shared" si="30"/>
        <v>0</v>
      </c>
      <c r="U160" s="7">
        <f t="shared" si="31"/>
        <v>0</v>
      </c>
      <c r="V160" s="7">
        <f t="shared" si="32"/>
        <v>0</v>
      </c>
      <c r="W160" s="7">
        <f t="shared" si="33"/>
        <v>0</v>
      </c>
      <c r="X160" s="3">
        <f t="shared" si="34"/>
        <v>6402.4461600000004</v>
      </c>
      <c r="Y160" s="4">
        <f t="shared" si="35"/>
        <v>8.5000000000000006E-3</v>
      </c>
      <c r="Z160" s="4">
        <f t="shared" si="36"/>
        <v>4.3703806466300646E-5</v>
      </c>
      <c r="AA160" s="8">
        <f t="shared" si="37"/>
        <v>2.5708121450765085E-2</v>
      </c>
      <c r="AB160">
        <v>1</v>
      </c>
      <c r="AC160" s="7">
        <f t="shared" si="38"/>
        <v>2102.5831680000001</v>
      </c>
      <c r="AD160" s="7">
        <f t="shared" si="39"/>
        <v>10.810692688655683</v>
      </c>
      <c r="AE160" s="7">
        <f t="shared" si="40"/>
        <v>32.918972692652915</v>
      </c>
      <c r="AF160" s="4">
        <f t="shared" si="41"/>
        <v>5.8056272001688034E-5</v>
      </c>
    </row>
    <row r="161" spans="1:32" x14ac:dyDescent="0.25">
      <c r="A161">
        <v>758</v>
      </c>
      <c r="B161" s="7">
        <v>967967.19</v>
      </c>
      <c r="C161">
        <v>9</v>
      </c>
      <c r="D161" t="s">
        <v>17</v>
      </c>
      <c r="E161" s="4">
        <v>0</v>
      </c>
      <c r="F161" s="3">
        <v>0</v>
      </c>
      <c r="G161" s="3">
        <v>0</v>
      </c>
      <c r="H161" s="3">
        <v>1000000</v>
      </c>
      <c r="I161" s="4">
        <v>8.5000000000000006E-3</v>
      </c>
      <c r="J161" s="3">
        <v>5000000</v>
      </c>
      <c r="K161" s="4">
        <v>5.0000000000000001E-3</v>
      </c>
      <c r="L161" s="3">
        <v>10000000</v>
      </c>
      <c r="M161" s="4">
        <v>3.5000000000000001E-3</v>
      </c>
      <c r="N161" s="3">
        <v>15000000</v>
      </c>
      <c r="O161" s="4">
        <v>3.5000000000000001E-3</v>
      </c>
      <c r="P161" s="3">
        <v>30000000</v>
      </c>
      <c r="Q161" s="4">
        <v>3.5000000000000001E-3</v>
      </c>
      <c r="R161" s="7">
        <f t="shared" si="28"/>
        <v>0</v>
      </c>
      <c r="S161" s="7">
        <f t="shared" si="29"/>
        <v>8227.7211150000003</v>
      </c>
      <c r="T161" s="7">
        <f t="shared" si="30"/>
        <v>0</v>
      </c>
      <c r="U161" s="7">
        <f t="shared" si="31"/>
        <v>0</v>
      </c>
      <c r="V161" s="7">
        <f t="shared" si="32"/>
        <v>0</v>
      </c>
      <c r="W161" s="7">
        <f t="shared" si="33"/>
        <v>0</v>
      </c>
      <c r="X161" s="3">
        <f t="shared" si="34"/>
        <v>8227.7211150000003</v>
      </c>
      <c r="Y161" s="4">
        <f t="shared" si="35"/>
        <v>8.5000000000000006E-3</v>
      </c>
      <c r="Z161" s="4">
        <f t="shared" si="36"/>
        <v>5.6163335431883642E-5</v>
      </c>
      <c r="AA161" s="8">
        <f t="shared" si="37"/>
        <v>5.9467061045523857E-2</v>
      </c>
      <c r="AB161">
        <v>1</v>
      </c>
      <c r="AC161" s="7">
        <f t="shared" si="38"/>
        <v>2274.373752</v>
      </c>
      <c r="AD161" s="7">
        <f t="shared" si="39"/>
        <v>15.027813638946792</v>
      </c>
      <c r="AE161" s="7">
        <f t="shared" si="40"/>
        <v>54.364265979027849</v>
      </c>
      <c r="AF161" s="4">
        <f t="shared" si="41"/>
        <v>7.1688462516972959E-5</v>
      </c>
    </row>
    <row r="162" spans="1:32" x14ac:dyDescent="0.25">
      <c r="A162">
        <v>766</v>
      </c>
      <c r="B162" s="7">
        <v>994112.77</v>
      </c>
      <c r="C162">
        <v>53</v>
      </c>
      <c r="D162" t="s">
        <v>14</v>
      </c>
      <c r="E162" s="4">
        <v>8.5000000000000006E-3</v>
      </c>
      <c r="F162" s="3">
        <v>0</v>
      </c>
      <c r="G162" s="3">
        <v>0</v>
      </c>
      <c r="H162" s="3">
        <v>0</v>
      </c>
      <c r="I162" s="4">
        <v>0</v>
      </c>
      <c r="J162" s="3">
        <v>0</v>
      </c>
      <c r="K162" s="4">
        <v>0</v>
      </c>
      <c r="L162" s="3">
        <v>0</v>
      </c>
      <c r="M162" s="4">
        <v>0</v>
      </c>
      <c r="N162" s="3">
        <v>0</v>
      </c>
      <c r="O162" s="4">
        <v>0</v>
      </c>
      <c r="P162" s="3">
        <v>0</v>
      </c>
      <c r="Q162" s="4">
        <v>0</v>
      </c>
      <c r="R162" s="7">
        <f t="shared" si="28"/>
        <v>8449.9585450000013</v>
      </c>
      <c r="S162" s="7">
        <f t="shared" si="29"/>
        <v>0</v>
      </c>
      <c r="T162" s="7">
        <f t="shared" si="30"/>
        <v>0</v>
      </c>
      <c r="U162" s="7">
        <f t="shared" si="31"/>
        <v>0</v>
      </c>
      <c r="V162" s="7">
        <f t="shared" si="32"/>
        <v>0</v>
      </c>
      <c r="W162" s="7">
        <f t="shared" si="33"/>
        <v>0</v>
      </c>
      <c r="X162" s="3">
        <f t="shared" si="34"/>
        <v>8449.9585450000013</v>
      </c>
      <c r="Y162" s="4">
        <f t="shared" si="35"/>
        <v>8.5000000000000006E-3</v>
      </c>
      <c r="Z162" s="4">
        <f t="shared" si="36"/>
        <v>5.7680352738638798E-5</v>
      </c>
      <c r="AA162" s="8">
        <f t="shared" si="37"/>
        <v>0.35965396413504191</v>
      </c>
      <c r="AB162">
        <v>1</v>
      </c>
      <c r="AC162" s="7">
        <f t="shared" si="38"/>
        <v>2985.2902160000003</v>
      </c>
      <c r="AD162" s="7">
        <f t="shared" si="39"/>
        <v>20.257952080716144</v>
      </c>
      <c r="AE162" s="7">
        <f t="shared" si="40"/>
        <v>57.340775235585305</v>
      </c>
      <c r="AF162" s="4">
        <f t="shared" si="41"/>
        <v>7.8058274330689326E-5</v>
      </c>
    </row>
    <row r="163" spans="1:32" x14ac:dyDescent="0.25">
      <c r="A163">
        <v>593</v>
      </c>
      <c r="B163" s="7">
        <v>549833.53</v>
      </c>
      <c r="C163">
        <v>5</v>
      </c>
      <c r="D163" t="s">
        <v>17</v>
      </c>
      <c r="E163" s="4">
        <v>0</v>
      </c>
      <c r="F163" s="3">
        <v>0</v>
      </c>
      <c r="G163" s="3">
        <v>0</v>
      </c>
      <c r="H163" s="3">
        <v>250000</v>
      </c>
      <c r="I163" s="4">
        <v>0.01</v>
      </c>
      <c r="J163" s="3">
        <v>500000</v>
      </c>
      <c r="K163" s="4">
        <v>8.0000000000000002E-3</v>
      </c>
      <c r="L163" s="3">
        <v>750000</v>
      </c>
      <c r="M163" s="4">
        <v>7.0000000000000001E-3</v>
      </c>
      <c r="N163" s="3">
        <v>1000000</v>
      </c>
      <c r="O163" s="4">
        <v>6.4999999999999997E-3</v>
      </c>
      <c r="P163" s="3">
        <v>1500000</v>
      </c>
      <c r="Q163" s="4">
        <v>6.0000000000000001E-3</v>
      </c>
      <c r="R163" s="7">
        <f t="shared" si="28"/>
        <v>0</v>
      </c>
      <c r="S163" s="7">
        <f t="shared" si="29"/>
        <v>2500</v>
      </c>
      <c r="T163" s="7">
        <f t="shared" si="30"/>
        <v>2000</v>
      </c>
      <c r="U163" s="7">
        <f t="shared" si="31"/>
        <v>348.8347100000002</v>
      </c>
      <c r="V163" s="7">
        <f t="shared" si="32"/>
        <v>0</v>
      </c>
      <c r="W163" s="7">
        <f t="shared" si="33"/>
        <v>0</v>
      </c>
      <c r="X163" s="3">
        <f t="shared" si="34"/>
        <v>4848.8347100000001</v>
      </c>
      <c r="Y163" s="4">
        <f t="shared" si="35"/>
        <v>8.8187322988468892E-3</v>
      </c>
      <c r="Z163" s="4">
        <f t="shared" si="36"/>
        <v>3.309868266864442E-5</v>
      </c>
      <c r="AA163" s="8">
        <f t="shared" si="37"/>
        <v>1.8766122809381745E-2</v>
      </c>
      <c r="AB163">
        <v>1</v>
      </c>
      <c r="AC163" s="7">
        <f t="shared" si="38"/>
        <v>1939.8668240000002</v>
      </c>
      <c r="AD163" s="7">
        <f t="shared" si="39"/>
        <v>7.2807558106058643</v>
      </c>
      <c r="AE163" s="7">
        <f t="shared" si="40"/>
        <v>18.198765530050583</v>
      </c>
      <c r="AF163" s="4">
        <f t="shared" si="41"/>
        <v>4.6340428421410469E-5</v>
      </c>
    </row>
    <row r="164" spans="1:32" x14ac:dyDescent="0.25">
      <c r="A164">
        <v>736</v>
      </c>
      <c r="B164" s="7">
        <v>880181.3</v>
      </c>
      <c r="C164">
        <v>5</v>
      </c>
      <c r="D164" t="s">
        <v>17</v>
      </c>
      <c r="E164" s="4">
        <v>0</v>
      </c>
      <c r="F164" s="3">
        <v>0</v>
      </c>
      <c r="G164" s="3">
        <v>0</v>
      </c>
      <c r="H164" s="3">
        <v>500000</v>
      </c>
      <c r="I164" s="4">
        <v>0.01</v>
      </c>
      <c r="J164" s="3">
        <v>1000000</v>
      </c>
      <c r="K164" s="4">
        <v>7.4999999999999997E-3</v>
      </c>
      <c r="L164" s="3">
        <v>20000000</v>
      </c>
      <c r="M164" s="4">
        <v>5.0000000000000001E-3</v>
      </c>
      <c r="N164" s="3">
        <v>30000000</v>
      </c>
      <c r="O164" s="4">
        <v>5.0000000000000001E-3</v>
      </c>
      <c r="P164" s="3">
        <v>40000000</v>
      </c>
      <c r="Q164" s="4">
        <v>5.0000000000000001E-3</v>
      </c>
      <c r="R164" s="7">
        <f t="shared" si="28"/>
        <v>0</v>
      </c>
      <c r="S164" s="7">
        <f t="shared" si="29"/>
        <v>5000</v>
      </c>
      <c r="T164" s="7">
        <f t="shared" si="30"/>
        <v>2851.3597500000001</v>
      </c>
      <c r="U164" s="7">
        <f t="shared" si="31"/>
        <v>0</v>
      </c>
      <c r="V164" s="7">
        <f t="shared" si="32"/>
        <v>0</v>
      </c>
      <c r="W164" s="7">
        <f t="shared" si="33"/>
        <v>0</v>
      </c>
      <c r="X164" s="3">
        <f t="shared" si="34"/>
        <v>7851.3597499999996</v>
      </c>
      <c r="Y164" s="4">
        <f t="shared" si="35"/>
        <v>8.9201619598144148E-3</v>
      </c>
      <c r="Z164" s="4">
        <f t="shared" si="36"/>
        <v>5.3594251077825952E-5</v>
      </c>
      <c r="AA164" s="8">
        <f t="shared" si="37"/>
        <v>3.0041075105625654E-2</v>
      </c>
      <c r="AB164">
        <v>1</v>
      </c>
      <c r="AC164" s="7">
        <f t="shared" si="38"/>
        <v>2204.1450400000003</v>
      </c>
      <c r="AD164" s="7">
        <f t="shared" si="39"/>
        <v>13.242977338066455</v>
      </c>
      <c r="AE164" s="7">
        <f t="shared" si="40"/>
        <v>47.172657586207251</v>
      </c>
      <c r="AF164" s="4">
        <f t="shared" si="41"/>
        <v>6.8639989197991021E-5</v>
      </c>
    </row>
    <row r="165" spans="1:32" x14ac:dyDescent="0.25">
      <c r="A165">
        <v>625</v>
      </c>
      <c r="B165" s="7">
        <v>632249.73</v>
      </c>
      <c r="C165">
        <v>25</v>
      </c>
      <c r="D165" t="s">
        <v>17</v>
      </c>
      <c r="E165" s="4">
        <v>0</v>
      </c>
      <c r="F165" s="3">
        <v>0</v>
      </c>
      <c r="G165" s="3">
        <v>0</v>
      </c>
      <c r="H165" s="3">
        <v>500000</v>
      </c>
      <c r="I165" s="4">
        <v>0.01</v>
      </c>
      <c r="J165" s="3">
        <v>1000000</v>
      </c>
      <c r="K165" s="4">
        <v>5.0000000000000001E-3</v>
      </c>
      <c r="L165" s="3">
        <v>10000000</v>
      </c>
      <c r="M165" s="4">
        <v>2.5000000000000001E-3</v>
      </c>
      <c r="N165" s="3">
        <v>30000000</v>
      </c>
      <c r="O165" s="4">
        <v>2.5000000000000001E-3</v>
      </c>
      <c r="P165" s="3">
        <v>50000000</v>
      </c>
      <c r="Q165" s="4">
        <v>2.5000000000000001E-3</v>
      </c>
      <c r="R165" s="7">
        <f t="shared" si="28"/>
        <v>0</v>
      </c>
      <c r="S165" s="7">
        <f t="shared" si="29"/>
        <v>5000</v>
      </c>
      <c r="T165" s="7">
        <f t="shared" si="30"/>
        <v>661.24864999999988</v>
      </c>
      <c r="U165" s="7">
        <f t="shared" si="31"/>
        <v>0</v>
      </c>
      <c r="V165" s="7">
        <f t="shared" si="32"/>
        <v>0</v>
      </c>
      <c r="W165" s="7">
        <f t="shared" si="33"/>
        <v>0</v>
      </c>
      <c r="X165" s="3">
        <f t="shared" si="34"/>
        <v>5661.2486499999995</v>
      </c>
      <c r="Y165" s="4">
        <f t="shared" si="35"/>
        <v>8.9541337566091169E-3</v>
      </c>
      <c r="Z165" s="4">
        <f t="shared" si="36"/>
        <v>3.8644310186156381E-5</v>
      </c>
      <c r="AA165" s="8">
        <f t="shared" si="37"/>
        <v>0.10789516673690716</v>
      </c>
      <c r="AB165">
        <v>1</v>
      </c>
      <c r="AC165" s="7">
        <f t="shared" si="38"/>
        <v>2005.799784</v>
      </c>
      <c r="AD165" s="7">
        <f t="shared" si="39"/>
        <v>8.6566440854212949</v>
      </c>
      <c r="AE165" s="7">
        <f t="shared" si="40"/>
        <v>24.432854681233618</v>
      </c>
      <c r="AF165" s="4">
        <f t="shared" si="41"/>
        <v>5.2336121625002382E-5</v>
      </c>
    </row>
    <row r="166" spans="1:32" x14ac:dyDescent="0.25">
      <c r="A166">
        <v>701</v>
      </c>
      <c r="B166" s="7">
        <v>795412.87</v>
      </c>
      <c r="C166">
        <v>18</v>
      </c>
      <c r="D166" t="s">
        <v>14</v>
      </c>
      <c r="E166" s="4">
        <v>8.9999999999999993E-3</v>
      </c>
      <c r="F166" s="3">
        <v>0</v>
      </c>
      <c r="G166" s="3">
        <v>0</v>
      </c>
      <c r="H166" s="3">
        <v>0</v>
      </c>
      <c r="I166" s="4">
        <v>0</v>
      </c>
      <c r="J166" s="3">
        <v>0</v>
      </c>
      <c r="K166" s="4">
        <v>0</v>
      </c>
      <c r="L166" s="3">
        <v>0</v>
      </c>
      <c r="M166" s="4">
        <v>0</v>
      </c>
      <c r="N166" s="3">
        <v>0</v>
      </c>
      <c r="O166" s="4">
        <v>0</v>
      </c>
      <c r="P166" s="3">
        <v>0</v>
      </c>
      <c r="Q166" s="4">
        <v>0</v>
      </c>
      <c r="R166" s="7">
        <f t="shared" si="28"/>
        <v>7158.7158299999992</v>
      </c>
      <c r="S166" s="7">
        <f t="shared" si="29"/>
        <v>0</v>
      </c>
      <c r="T166" s="7">
        <f t="shared" si="30"/>
        <v>0</v>
      </c>
      <c r="U166" s="7">
        <f t="shared" si="31"/>
        <v>0</v>
      </c>
      <c r="V166" s="7">
        <f t="shared" si="32"/>
        <v>0</v>
      </c>
      <c r="W166" s="7">
        <f t="shared" si="33"/>
        <v>0</v>
      </c>
      <c r="X166" s="3">
        <f t="shared" si="34"/>
        <v>7158.7158299999992</v>
      </c>
      <c r="Y166" s="4">
        <f t="shared" si="35"/>
        <v>8.9999999999999993E-3</v>
      </c>
      <c r="Z166" s="4">
        <f t="shared" si="36"/>
        <v>4.8866186979628228E-5</v>
      </c>
      <c r="AA166" s="8">
        <f t="shared" si="37"/>
        <v>9.7732373959256463E-2</v>
      </c>
      <c r="AB166">
        <v>1</v>
      </c>
      <c r="AC166" s="7">
        <f t="shared" si="38"/>
        <v>2136.3302960000001</v>
      </c>
      <c r="AD166" s="7">
        <f t="shared" si="39"/>
        <v>11.599368410508948</v>
      </c>
      <c r="AE166" s="7">
        <f t="shared" si="40"/>
        <v>38.868794031422723</v>
      </c>
      <c r="AF166" s="4">
        <f t="shared" si="41"/>
        <v>6.3449014147749048E-5</v>
      </c>
    </row>
    <row r="167" spans="1:32" x14ac:dyDescent="0.25">
      <c r="A167">
        <v>732</v>
      </c>
      <c r="B167" s="7">
        <v>866167.43</v>
      </c>
      <c r="C167">
        <v>18</v>
      </c>
      <c r="D167" t="s">
        <v>14</v>
      </c>
      <c r="E167" s="4">
        <v>8.9999999999999993E-3</v>
      </c>
      <c r="F167" s="3">
        <v>0</v>
      </c>
      <c r="G167" s="3">
        <v>0</v>
      </c>
      <c r="H167" s="3">
        <v>0</v>
      </c>
      <c r="I167" s="4">
        <v>0</v>
      </c>
      <c r="J167" s="3">
        <v>0</v>
      </c>
      <c r="K167" s="4">
        <v>0</v>
      </c>
      <c r="L167" s="3">
        <v>0</v>
      </c>
      <c r="M167" s="4">
        <v>0</v>
      </c>
      <c r="N167" s="3">
        <v>0</v>
      </c>
      <c r="O167" s="4">
        <v>0</v>
      </c>
      <c r="P167" s="3">
        <v>0</v>
      </c>
      <c r="Q167" s="4">
        <v>0</v>
      </c>
      <c r="R167" s="7">
        <f t="shared" si="28"/>
        <v>7795.5068700000002</v>
      </c>
      <c r="S167" s="7">
        <f t="shared" si="29"/>
        <v>0</v>
      </c>
      <c r="T167" s="7">
        <f t="shared" si="30"/>
        <v>0</v>
      </c>
      <c r="U167" s="7">
        <f t="shared" si="31"/>
        <v>0</v>
      </c>
      <c r="V167" s="7">
        <f t="shared" si="32"/>
        <v>0</v>
      </c>
      <c r="W167" s="7">
        <f t="shared" si="33"/>
        <v>0</v>
      </c>
      <c r="X167" s="3">
        <f t="shared" si="34"/>
        <v>7795.5068700000002</v>
      </c>
      <c r="Y167" s="4">
        <f t="shared" si="35"/>
        <v>8.9999999999999993E-3</v>
      </c>
      <c r="Z167" s="4">
        <f t="shared" si="36"/>
        <v>5.3212993134048806E-5</v>
      </c>
      <c r="AA167" s="8">
        <f t="shared" si="37"/>
        <v>0.10642598626809761</v>
      </c>
      <c r="AB167">
        <v>1</v>
      </c>
      <c r="AC167" s="7">
        <f t="shared" si="38"/>
        <v>2192.9339440000003</v>
      </c>
      <c r="AD167" s="7">
        <f t="shared" si="39"/>
        <v>12.96584210061051</v>
      </c>
      <c r="AE167" s="7">
        <f t="shared" si="40"/>
        <v>46.091361505526706</v>
      </c>
      <c r="AF167" s="4">
        <f t="shared" si="41"/>
        <v>6.8182203071451451E-5</v>
      </c>
    </row>
    <row r="168" spans="1:32" x14ac:dyDescent="0.25">
      <c r="A168">
        <v>663</v>
      </c>
      <c r="B168" s="7">
        <v>711462.02</v>
      </c>
      <c r="C168">
        <v>39</v>
      </c>
      <c r="D168" t="s">
        <v>17</v>
      </c>
      <c r="E168" s="4">
        <v>0</v>
      </c>
      <c r="F168" s="3">
        <v>0</v>
      </c>
      <c r="G168" s="3">
        <v>0</v>
      </c>
      <c r="H168" s="3">
        <v>100000</v>
      </c>
      <c r="I168" s="4">
        <v>1.4999999999999999E-2</v>
      </c>
      <c r="J168" s="3">
        <v>275000</v>
      </c>
      <c r="K168" s="4">
        <v>1.0999999999999999E-2</v>
      </c>
      <c r="L168" s="3">
        <v>500000</v>
      </c>
      <c r="M168" s="4">
        <v>8.0000000000000002E-3</v>
      </c>
      <c r="N168" s="3">
        <v>1300000</v>
      </c>
      <c r="O168" s="4">
        <v>6.0000000000000001E-3</v>
      </c>
      <c r="P168" s="3">
        <v>25000000</v>
      </c>
      <c r="Q168" s="4">
        <v>1E-3</v>
      </c>
      <c r="R168" s="7">
        <f t="shared" si="28"/>
        <v>0</v>
      </c>
      <c r="S168" s="7">
        <f t="shared" si="29"/>
        <v>1500</v>
      </c>
      <c r="T168" s="7">
        <f t="shared" si="30"/>
        <v>1925</v>
      </c>
      <c r="U168" s="7">
        <f t="shared" si="31"/>
        <v>1800</v>
      </c>
      <c r="V168" s="7">
        <f t="shared" si="32"/>
        <v>1268.7721200000001</v>
      </c>
      <c r="W168" s="7">
        <f t="shared" si="33"/>
        <v>0</v>
      </c>
      <c r="X168" s="3">
        <f t="shared" si="34"/>
        <v>6493.7721199999996</v>
      </c>
      <c r="Y168" s="4">
        <f t="shared" si="35"/>
        <v>9.1273630038606977E-3</v>
      </c>
      <c r="Z168" s="4">
        <f t="shared" si="36"/>
        <v>4.4327207582287403E-5</v>
      </c>
      <c r="AA168" s="8">
        <f t="shared" si="37"/>
        <v>0.18940422277255503</v>
      </c>
      <c r="AB168">
        <v>1</v>
      </c>
      <c r="AC168" s="7">
        <f t="shared" si="38"/>
        <v>2339.1696160000001</v>
      </c>
      <c r="AD168" s="7">
        <f t="shared" si="39"/>
        <v>11.360220591068105</v>
      </c>
      <c r="AE168" s="7">
        <f t="shared" si="40"/>
        <v>31.53712464745351</v>
      </c>
      <c r="AF168" s="4">
        <f t="shared" si="41"/>
        <v>6.029463841024376E-5</v>
      </c>
    </row>
    <row r="169" spans="1:32" x14ac:dyDescent="0.25">
      <c r="A169">
        <v>685</v>
      </c>
      <c r="B169" s="7">
        <v>761522.91</v>
      </c>
      <c r="C169">
        <v>3</v>
      </c>
      <c r="D169" t="s">
        <v>17</v>
      </c>
      <c r="E169" s="4">
        <v>0</v>
      </c>
      <c r="F169" s="3">
        <v>0</v>
      </c>
      <c r="G169" s="3">
        <v>0</v>
      </c>
      <c r="H169" s="3">
        <v>500000</v>
      </c>
      <c r="I169" s="4">
        <v>0.01</v>
      </c>
      <c r="J169" s="3">
        <v>1000000</v>
      </c>
      <c r="K169" s="4">
        <v>7.4999999999999997E-3</v>
      </c>
      <c r="L169" s="3">
        <v>2000000</v>
      </c>
      <c r="M169" s="4">
        <v>5.0000000000000001E-3</v>
      </c>
      <c r="N169" s="3">
        <v>4000000</v>
      </c>
      <c r="O169" s="4">
        <v>5.0000000000000001E-3</v>
      </c>
      <c r="P169" s="3">
        <v>8000000</v>
      </c>
      <c r="Q169" s="4">
        <v>5.0000000000000001E-3</v>
      </c>
      <c r="R169" s="7">
        <f t="shared" si="28"/>
        <v>0</v>
      </c>
      <c r="S169" s="7">
        <f t="shared" si="29"/>
        <v>5000</v>
      </c>
      <c r="T169" s="7">
        <f t="shared" si="30"/>
        <v>1961.4218250000001</v>
      </c>
      <c r="U169" s="7">
        <f t="shared" si="31"/>
        <v>0</v>
      </c>
      <c r="V169" s="7">
        <f t="shared" si="32"/>
        <v>0</v>
      </c>
      <c r="W169" s="7">
        <f t="shared" si="33"/>
        <v>0</v>
      </c>
      <c r="X169" s="3">
        <f t="shared" si="34"/>
        <v>6961.4218250000004</v>
      </c>
      <c r="Y169" s="4">
        <f t="shared" si="35"/>
        <v>9.1414476617650287E-3</v>
      </c>
      <c r="Z169" s="4">
        <f t="shared" si="36"/>
        <v>4.751943625404598E-5</v>
      </c>
      <c r="AA169" s="8">
        <f t="shared" si="37"/>
        <v>1.5594719133863403E-2</v>
      </c>
      <c r="AB169">
        <v>1</v>
      </c>
      <c r="AC169" s="7">
        <f t="shared" si="38"/>
        <v>2109.2183279999999</v>
      </c>
      <c r="AD169" s="7">
        <f t="shared" si="39"/>
        <v>10.964222472385657</v>
      </c>
      <c r="AE169" s="7">
        <f t="shared" si="40"/>
        <v>36.1871393777406</v>
      </c>
      <c r="AF169" s="4">
        <f t="shared" si="41"/>
        <v>6.1917194126341192E-5</v>
      </c>
    </row>
    <row r="170" spans="1:32" x14ac:dyDescent="0.25">
      <c r="A170">
        <v>668</v>
      </c>
      <c r="B170" s="7">
        <v>731296.82</v>
      </c>
      <c r="C170">
        <v>3</v>
      </c>
      <c r="D170" t="s">
        <v>17</v>
      </c>
      <c r="E170" s="4">
        <v>0</v>
      </c>
      <c r="F170" s="3">
        <v>0</v>
      </c>
      <c r="G170" s="3">
        <v>0</v>
      </c>
      <c r="H170" s="3">
        <v>500000</v>
      </c>
      <c r="I170" s="4">
        <v>0.01</v>
      </c>
      <c r="J170" s="3">
        <v>1000000</v>
      </c>
      <c r="K170" s="4">
        <v>7.4999999999999997E-3</v>
      </c>
      <c r="L170" s="3">
        <v>10000000</v>
      </c>
      <c r="M170" s="4">
        <v>5.0000000000000001E-3</v>
      </c>
      <c r="N170" s="3">
        <v>30000000</v>
      </c>
      <c r="O170" s="4">
        <v>5.0000000000000001E-3</v>
      </c>
      <c r="P170" s="3">
        <v>40000000</v>
      </c>
      <c r="Q170" s="4">
        <v>5.0000000000000001E-3</v>
      </c>
      <c r="R170" s="7">
        <f t="shared" si="28"/>
        <v>0</v>
      </c>
      <c r="S170" s="7">
        <f t="shared" si="29"/>
        <v>5000</v>
      </c>
      <c r="T170" s="7">
        <f t="shared" si="30"/>
        <v>1734.7261499999995</v>
      </c>
      <c r="U170" s="7">
        <f t="shared" si="31"/>
        <v>0</v>
      </c>
      <c r="V170" s="7">
        <f t="shared" si="32"/>
        <v>0</v>
      </c>
      <c r="W170" s="7">
        <f t="shared" si="33"/>
        <v>0</v>
      </c>
      <c r="X170" s="3">
        <f t="shared" si="34"/>
        <v>6734.7261499999995</v>
      </c>
      <c r="Y170" s="4">
        <f t="shared" si="35"/>
        <v>9.2092922679466865E-3</v>
      </c>
      <c r="Z170" s="4">
        <f t="shared" si="36"/>
        <v>4.5971986473234788E-5</v>
      </c>
      <c r="AA170" s="8">
        <f t="shared" si="37"/>
        <v>1.4975739221538928E-2</v>
      </c>
      <c r="AB170">
        <v>1</v>
      </c>
      <c r="AC170" s="7">
        <f t="shared" si="38"/>
        <v>2085.037456</v>
      </c>
      <c r="AD170" s="7">
        <f t="shared" si="39"/>
        <v>10.408325736065649</v>
      </c>
      <c r="AE170" s="7">
        <f t="shared" si="40"/>
        <v>33.619167516959614</v>
      </c>
      <c r="AF170" s="4">
        <f t="shared" si="41"/>
        <v>6.0204683035576817E-5</v>
      </c>
    </row>
    <row r="171" spans="1:32" x14ac:dyDescent="0.25">
      <c r="A171">
        <v>575</v>
      </c>
      <c r="B171" s="7">
        <v>513596.86</v>
      </c>
      <c r="C171">
        <v>2</v>
      </c>
      <c r="D171" t="s">
        <v>14</v>
      </c>
      <c r="E171" s="4">
        <v>9.4999999999999998E-3</v>
      </c>
      <c r="F171" s="3">
        <v>0</v>
      </c>
      <c r="G171" s="3">
        <v>0</v>
      </c>
      <c r="H171" s="3">
        <v>0</v>
      </c>
      <c r="I171" s="4">
        <v>0</v>
      </c>
      <c r="J171" s="3">
        <v>0</v>
      </c>
      <c r="K171" s="4">
        <v>0</v>
      </c>
      <c r="L171" s="3">
        <v>0</v>
      </c>
      <c r="M171" s="4">
        <v>0</v>
      </c>
      <c r="N171" s="3">
        <v>0</v>
      </c>
      <c r="O171" s="4">
        <v>0</v>
      </c>
      <c r="P171" s="3">
        <v>0</v>
      </c>
      <c r="Q171" s="4">
        <v>0</v>
      </c>
      <c r="R171" s="7">
        <f t="shared" si="28"/>
        <v>4879.1701699999994</v>
      </c>
      <c r="S171" s="7">
        <f t="shared" si="29"/>
        <v>0</v>
      </c>
      <c r="T171" s="7">
        <f t="shared" si="30"/>
        <v>0</v>
      </c>
      <c r="U171" s="7">
        <f t="shared" si="31"/>
        <v>0</v>
      </c>
      <c r="V171" s="7">
        <f t="shared" si="32"/>
        <v>0</v>
      </c>
      <c r="W171" s="7">
        <f t="shared" si="33"/>
        <v>0</v>
      </c>
      <c r="X171" s="3">
        <f t="shared" si="34"/>
        <v>4879.1701699999994</v>
      </c>
      <c r="Y171" s="4">
        <f t="shared" si="35"/>
        <v>9.4999999999999998E-3</v>
      </c>
      <c r="Z171" s="4">
        <f t="shared" si="36"/>
        <v>3.3305755877817051E-5</v>
      </c>
      <c r="AA171" s="8">
        <f t="shared" si="37"/>
        <v>7.0117380795404324E-3</v>
      </c>
      <c r="AB171">
        <v>1</v>
      </c>
      <c r="AC171" s="7">
        <f t="shared" si="38"/>
        <v>1910.8774880000001</v>
      </c>
      <c r="AD171" s="7">
        <f t="shared" si="39"/>
        <v>6.6992862239730835</v>
      </c>
      <c r="AE171" s="7">
        <f t="shared" si="40"/>
        <v>17.105731638773381</v>
      </c>
      <c r="AF171" s="4">
        <f t="shared" si="41"/>
        <v>4.6349617212898195E-5</v>
      </c>
    </row>
    <row r="172" spans="1:32" x14ac:dyDescent="0.25">
      <c r="A172">
        <v>586</v>
      </c>
      <c r="B172" s="7">
        <v>531918</v>
      </c>
      <c r="C172">
        <v>14</v>
      </c>
      <c r="D172" t="s">
        <v>14</v>
      </c>
      <c r="E172" s="4">
        <v>9.4999999999999998E-3</v>
      </c>
      <c r="F172" s="3">
        <v>0</v>
      </c>
      <c r="G172" s="3">
        <v>0</v>
      </c>
      <c r="H172" s="3">
        <v>0</v>
      </c>
      <c r="I172" s="4">
        <v>0</v>
      </c>
      <c r="J172" s="3">
        <v>0</v>
      </c>
      <c r="K172" s="4">
        <v>0</v>
      </c>
      <c r="L172" s="3">
        <v>0</v>
      </c>
      <c r="M172" s="4">
        <v>0</v>
      </c>
      <c r="N172" s="3">
        <v>0</v>
      </c>
      <c r="O172" s="4">
        <v>0</v>
      </c>
      <c r="P172" s="3">
        <v>0</v>
      </c>
      <c r="Q172" s="4">
        <v>0</v>
      </c>
      <c r="R172" s="7">
        <f t="shared" si="28"/>
        <v>5053.2209999999995</v>
      </c>
      <c r="S172" s="7">
        <f t="shared" si="29"/>
        <v>0</v>
      </c>
      <c r="T172" s="7">
        <f t="shared" si="30"/>
        <v>0</v>
      </c>
      <c r="U172" s="7">
        <f t="shared" si="31"/>
        <v>0</v>
      </c>
      <c r="V172" s="7">
        <f t="shared" si="32"/>
        <v>0</v>
      </c>
      <c r="W172" s="7">
        <f t="shared" si="33"/>
        <v>0</v>
      </c>
      <c r="X172" s="3">
        <f t="shared" si="34"/>
        <v>5053.2209999999995</v>
      </c>
      <c r="Y172" s="4">
        <f t="shared" si="35"/>
        <v>9.4999999999999998E-3</v>
      </c>
      <c r="Z172" s="4">
        <f t="shared" si="36"/>
        <v>3.4493846117004473E-5</v>
      </c>
      <c r="AA172" s="8">
        <f t="shared" si="37"/>
        <v>5.0833036382953965E-2</v>
      </c>
      <c r="AB172">
        <v>1</v>
      </c>
      <c r="AC172" s="7">
        <f t="shared" si="38"/>
        <v>1925.5344</v>
      </c>
      <c r="AD172" s="7">
        <f t="shared" si="39"/>
        <v>6.9914828722735312</v>
      </c>
      <c r="AE172" s="7">
        <f t="shared" si="40"/>
        <v>18.347897638864787</v>
      </c>
      <c r="AF172" s="4">
        <f t="shared" si="41"/>
        <v>4.7637757156438246E-5</v>
      </c>
    </row>
    <row r="173" spans="1:32" x14ac:dyDescent="0.25">
      <c r="A173">
        <v>579</v>
      </c>
      <c r="B173" s="7">
        <v>515603.51</v>
      </c>
      <c r="C173">
        <v>39</v>
      </c>
      <c r="D173" t="s">
        <v>17</v>
      </c>
      <c r="E173" s="4">
        <v>0</v>
      </c>
      <c r="F173" s="3">
        <v>0</v>
      </c>
      <c r="G173" s="3">
        <v>0</v>
      </c>
      <c r="H173" s="3">
        <v>500000</v>
      </c>
      <c r="I173" s="4">
        <v>0.01</v>
      </c>
      <c r="J173" s="3">
        <v>1000000</v>
      </c>
      <c r="K173" s="4">
        <v>7.4999999999999997E-3</v>
      </c>
      <c r="L173" s="3">
        <v>2000000</v>
      </c>
      <c r="M173" s="4">
        <v>6.0000000000000001E-3</v>
      </c>
      <c r="N173" s="3">
        <v>4000000</v>
      </c>
      <c r="O173" s="4">
        <v>5.0000000000000001E-3</v>
      </c>
      <c r="P173" s="3">
        <v>40000000</v>
      </c>
      <c r="Q173" s="4">
        <v>3.5000000000000001E-3</v>
      </c>
      <c r="R173" s="7">
        <f t="shared" si="28"/>
        <v>0</v>
      </c>
      <c r="S173" s="7">
        <f t="shared" si="29"/>
        <v>5000</v>
      </c>
      <c r="T173" s="7">
        <f t="shared" si="30"/>
        <v>117.02632500000007</v>
      </c>
      <c r="U173" s="7">
        <f t="shared" si="31"/>
        <v>0</v>
      </c>
      <c r="V173" s="7">
        <f t="shared" si="32"/>
        <v>0</v>
      </c>
      <c r="W173" s="7">
        <f t="shared" si="33"/>
        <v>0</v>
      </c>
      <c r="X173" s="3">
        <f t="shared" si="34"/>
        <v>5117.0263249999998</v>
      </c>
      <c r="Y173" s="4">
        <f t="shared" si="35"/>
        <v>9.924343465000849E-3</v>
      </c>
      <c r="Z173" s="4">
        <f t="shared" si="36"/>
        <v>3.4929388330969679E-5</v>
      </c>
      <c r="AA173" s="8">
        <f t="shared" si="37"/>
        <v>0.13726309954022747</v>
      </c>
      <c r="AB173">
        <v>1</v>
      </c>
      <c r="AC173" s="7">
        <f t="shared" si="38"/>
        <v>2182.4828080000002</v>
      </c>
      <c r="AD173" s="7">
        <f t="shared" si="39"/>
        <v>7.6813937158804917</v>
      </c>
      <c r="AE173" s="7">
        <f t="shared" si="40"/>
        <v>18.00971522560101</v>
      </c>
      <c r="AF173" s="4">
        <f t="shared" si="41"/>
        <v>4.9827257656724443E-5</v>
      </c>
    </row>
    <row r="174" spans="1:32" x14ac:dyDescent="0.25">
      <c r="A174">
        <v>565</v>
      </c>
      <c r="B174" s="7">
        <v>500730.32</v>
      </c>
      <c r="C174">
        <v>49</v>
      </c>
      <c r="D174" t="s">
        <v>14</v>
      </c>
      <c r="E174" s="4">
        <v>0.01</v>
      </c>
      <c r="F174" s="3">
        <v>0</v>
      </c>
      <c r="G174" s="3">
        <v>0</v>
      </c>
      <c r="H174" s="3">
        <v>0</v>
      </c>
      <c r="I174" s="4">
        <v>0</v>
      </c>
      <c r="J174" s="3">
        <v>0</v>
      </c>
      <c r="K174" s="4">
        <v>0</v>
      </c>
      <c r="L174" s="3">
        <v>0</v>
      </c>
      <c r="M174" s="4">
        <v>0</v>
      </c>
      <c r="N174" s="3">
        <v>0</v>
      </c>
      <c r="O174" s="4">
        <v>0</v>
      </c>
      <c r="P174" s="3">
        <v>0</v>
      </c>
      <c r="Q174" s="4">
        <v>0</v>
      </c>
      <c r="R174" s="7">
        <f t="shared" si="28"/>
        <v>5007.3032000000003</v>
      </c>
      <c r="S174" s="7">
        <f t="shared" si="29"/>
        <v>0</v>
      </c>
      <c r="T174" s="7">
        <f t="shared" si="30"/>
        <v>0</v>
      </c>
      <c r="U174" s="7">
        <f t="shared" si="31"/>
        <v>0</v>
      </c>
      <c r="V174" s="7">
        <f t="shared" si="32"/>
        <v>0</v>
      </c>
      <c r="W174" s="7">
        <f t="shared" si="33"/>
        <v>0</v>
      </c>
      <c r="X174" s="3">
        <f t="shared" si="34"/>
        <v>5007.3032000000003</v>
      </c>
      <c r="Y174" s="4">
        <f t="shared" si="35"/>
        <v>0.01</v>
      </c>
      <c r="Z174" s="4">
        <f t="shared" si="36"/>
        <v>3.4180406129473477E-5</v>
      </c>
      <c r="AA174" s="8">
        <f t="shared" si="37"/>
        <v>0.16748399003442002</v>
      </c>
      <c r="AB174">
        <v>1</v>
      </c>
      <c r="AC174" s="7">
        <f t="shared" si="38"/>
        <v>2470.5842560000001</v>
      </c>
      <c r="AD174" s="7">
        <f t="shared" si="39"/>
        <v>8.4445573247163068</v>
      </c>
      <c r="AE174" s="7">
        <f t="shared" si="40"/>
        <v>17.115165698941215</v>
      </c>
      <c r="AF174" s="4">
        <f t="shared" si="41"/>
        <v>5.1044887842337018E-5</v>
      </c>
    </row>
    <row r="175" spans="1:32" x14ac:dyDescent="0.25">
      <c r="A175">
        <v>584</v>
      </c>
      <c r="B175" s="7">
        <v>525128.65</v>
      </c>
      <c r="C175">
        <v>2</v>
      </c>
      <c r="D175" t="s">
        <v>14</v>
      </c>
      <c r="E175" s="4">
        <v>0.01</v>
      </c>
      <c r="F175" s="3">
        <v>0</v>
      </c>
      <c r="G175" s="3">
        <v>0</v>
      </c>
      <c r="H175" s="3">
        <v>0</v>
      </c>
      <c r="I175" s="4">
        <v>0</v>
      </c>
      <c r="J175" s="3">
        <v>0</v>
      </c>
      <c r="K175" s="4">
        <v>0</v>
      </c>
      <c r="L175" s="3">
        <v>0</v>
      </c>
      <c r="M175" s="4">
        <v>0</v>
      </c>
      <c r="N175" s="3">
        <v>0</v>
      </c>
      <c r="O175" s="4">
        <v>0</v>
      </c>
      <c r="P175" s="3">
        <v>0</v>
      </c>
      <c r="Q175" s="4">
        <v>0</v>
      </c>
      <c r="R175" s="7">
        <f t="shared" si="28"/>
        <v>5251.2865000000002</v>
      </c>
      <c r="S175" s="7">
        <f t="shared" si="29"/>
        <v>0</v>
      </c>
      <c r="T175" s="7">
        <f t="shared" si="30"/>
        <v>0</v>
      </c>
      <c r="U175" s="7">
        <f t="shared" si="31"/>
        <v>0</v>
      </c>
      <c r="V175" s="7">
        <f t="shared" si="32"/>
        <v>0</v>
      </c>
      <c r="W175" s="7">
        <f t="shared" si="33"/>
        <v>0</v>
      </c>
      <c r="X175" s="3">
        <f t="shared" si="34"/>
        <v>5251.2865000000002</v>
      </c>
      <c r="Y175" s="4">
        <f t="shared" si="35"/>
        <v>0.01</v>
      </c>
      <c r="Z175" s="4">
        <f t="shared" si="36"/>
        <v>3.5845863152888628E-5</v>
      </c>
      <c r="AA175" s="8">
        <f t="shared" si="37"/>
        <v>7.169172630577726E-3</v>
      </c>
      <c r="AB175">
        <v>1</v>
      </c>
      <c r="AC175" s="7">
        <f t="shared" si="38"/>
        <v>1920.10292</v>
      </c>
      <c r="AD175" s="7">
        <f t="shared" si="39"/>
        <v>6.8827746509781864</v>
      </c>
      <c r="AE175" s="7">
        <f t="shared" si="40"/>
        <v>18.823689725561149</v>
      </c>
      <c r="AF175" s="4">
        <f t="shared" si="41"/>
        <v>4.895269830838469E-5</v>
      </c>
    </row>
    <row r="176" spans="1:32" x14ac:dyDescent="0.25">
      <c r="A176">
        <v>592</v>
      </c>
      <c r="B176" s="7">
        <v>543352.81000000006</v>
      </c>
      <c r="C176">
        <v>2</v>
      </c>
      <c r="D176" t="s">
        <v>14</v>
      </c>
      <c r="E176" s="4">
        <v>0.01</v>
      </c>
      <c r="F176" s="3">
        <v>0</v>
      </c>
      <c r="G176" s="3">
        <v>0</v>
      </c>
      <c r="H176" s="3">
        <v>0</v>
      </c>
      <c r="I176" s="4">
        <v>0</v>
      </c>
      <c r="J176" s="3">
        <v>0</v>
      </c>
      <c r="K176" s="4">
        <v>0</v>
      </c>
      <c r="L176" s="3">
        <v>0</v>
      </c>
      <c r="M176" s="4">
        <v>0</v>
      </c>
      <c r="N176" s="3">
        <v>0</v>
      </c>
      <c r="O176" s="4">
        <v>0</v>
      </c>
      <c r="P176" s="3">
        <v>0</v>
      </c>
      <c r="Q176" s="4">
        <v>0</v>
      </c>
      <c r="R176" s="7">
        <f t="shared" si="28"/>
        <v>5433.5281000000004</v>
      </c>
      <c r="S176" s="7">
        <f t="shared" si="29"/>
        <v>0</v>
      </c>
      <c r="T176" s="7">
        <f t="shared" si="30"/>
        <v>0</v>
      </c>
      <c r="U176" s="7">
        <f t="shared" si="31"/>
        <v>0</v>
      </c>
      <c r="V176" s="7">
        <f t="shared" si="32"/>
        <v>0</v>
      </c>
      <c r="W176" s="7">
        <f t="shared" si="33"/>
        <v>0</v>
      </c>
      <c r="X176" s="3">
        <f t="shared" si="34"/>
        <v>5433.5281000000004</v>
      </c>
      <c r="Y176" s="4">
        <f t="shared" si="35"/>
        <v>0.01</v>
      </c>
      <c r="Z176" s="4">
        <f t="shared" si="36"/>
        <v>3.7089864495105151E-5</v>
      </c>
      <c r="AA176" s="8">
        <f t="shared" si="37"/>
        <v>7.4179728990210296E-3</v>
      </c>
      <c r="AB176">
        <v>1</v>
      </c>
      <c r="AC176" s="7">
        <f t="shared" si="38"/>
        <v>1934.6822480000001</v>
      </c>
      <c r="AD176" s="7">
        <f t="shared" si="39"/>
        <v>7.1757102419405419</v>
      </c>
      <c r="AE176" s="7">
        <f t="shared" si="40"/>
        <v>20.152882095934615</v>
      </c>
      <c r="AF176" s="4">
        <f t="shared" si="41"/>
        <v>5.0296219757978532E-5</v>
      </c>
    </row>
    <row r="177" spans="1:32" x14ac:dyDescent="0.25">
      <c r="A177">
        <v>599</v>
      </c>
      <c r="B177" s="7">
        <v>563020.43000000005</v>
      </c>
      <c r="C177">
        <v>17</v>
      </c>
      <c r="D177" t="s">
        <v>14</v>
      </c>
      <c r="E177" s="4">
        <v>0.01</v>
      </c>
      <c r="F177" s="3">
        <v>0</v>
      </c>
      <c r="G177" s="3">
        <v>0</v>
      </c>
      <c r="H177" s="3">
        <v>0</v>
      </c>
      <c r="I177" s="4">
        <v>0</v>
      </c>
      <c r="J177" s="3">
        <v>0</v>
      </c>
      <c r="K177" s="4">
        <v>0</v>
      </c>
      <c r="L177" s="3">
        <v>0</v>
      </c>
      <c r="M177" s="4">
        <v>0</v>
      </c>
      <c r="N177" s="3">
        <v>0</v>
      </c>
      <c r="O177" s="4">
        <v>0</v>
      </c>
      <c r="P177" s="3">
        <v>0</v>
      </c>
      <c r="Q177" s="4">
        <v>0</v>
      </c>
      <c r="R177" s="7">
        <f t="shared" si="28"/>
        <v>5630.2043000000003</v>
      </c>
      <c r="S177" s="7">
        <f t="shared" si="29"/>
        <v>0</v>
      </c>
      <c r="T177" s="7">
        <f t="shared" si="30"/>
        <v>0</v>
      </c>
      <c r="U177" s="7">
        <f t="shared" si="31"/>
        <v>0</v>
      </c>
      <c r="V177" s="7">
        <f t="shared" si="32"/>
        <v>0</v>
      </c>
      <c r="W177" s="7">
        <f t="shared" si="33"/>
        <v>0</v>
      </c>
      <c r="X177" s="3">
        <f t="shared" si="34"/>
        <v>5630.2043000000003</v>
      </c>
      <c r="Y177" s="4">
        <f t="shared" si="35"/>
        <v>0.01</v>
      </c>
      <c r="Z177" s="4">
        <f t="shared" si="36"/>
        <v>3.8432398015344459E-5</v>
      </c>
      <c r="AA177" s="8">
        <f t="shared" si="37"/>
        <v>6.5335076626085578E-2</v>
      </c>
      <c r="AB177">
        <v>1</v>
      </c>
      <c r="AC177" s="7">
        <f t="shared" si="38"/>
        <v>1950.416344</v>
      </c>
      <c r="AD177" s="7">
        <f t="shared" si="39"/>
        <v>7.4959177228240987</v>
      </c>
      <c r="AE177" s="7">
        <f t="shared" si="40"/>
        <v>21.638225256530383</v>
      </c>
      <c r="AF177" s="4">
        <f t="shared" si="41"/>
        <v>5.174615595983698E-5</v>
      </c>
    </row>
    <row r="178" spans="1:32" x14ac:dyDescent="0.25">
      <c r="A178">
        <v>605</v>
      </c>
      <c r="B178" s="7">
        <v>577357.62</v>
      </c>
      <c r="C178">
        <v>16</v>
      </c>
      <c r="D178" t="s">
        <v>14</v>
      </c>
      <c r="E178" s="4">
        <v>0.01</v>
      </c>
      <c r="F178" s="3">
        <v>0</v>
      </c>
      <c r="G178" s="3">
        <v>0</v>
      </c>
      <c r="H178" s="3">
        <v>0</v>
      </c>
      <c r="I178" s="4">
        <v>0</v>
      </c>
      <c r="J178" s="3">
        <v>0</v>
      </c>
      <c r="K178" s="4">
        <v>0</v>
      </c>
      <c r="L178" s="3">
        <v>0</v>
      </c>
      <c r="M178" s="4">
        <v>0</v>
      </c>
      <c r="N178" s="3">
        <v>0</v>
      </c>
      <c r="O178" s="4">
        <v>0</v>
      </c>
      <c r="P178" s="3">
        <v>0</v>
      </c>
      <c r="Q178" s="4">
        <v>0</v>
      </c>
      <c r="R178" s="7">
        <f t="shared" si="28"/>
        <v>5773.5762000000004</v>
      </c>
      <c r="S178" s="7">
        <f t="shared" si="29"/>
        <v>0</v>
      </c>
      <c r="T178" s="7">
        <f t="shared" si="30"/>
        <v>0</v>
      </c>
      <c r="U178" s="7">
        <f t="shared" si="31"/>
        <v>0</v>
      </c>
      <c r="V178" s="7">
        <f t="shared" si="32"/>
        <v>0</v>
      </c>
      <c r="W178" s="7">
        <f t="shared" si="33"/>
        <v>0</v>
      </c>
      <c r="X178" s="3">
        <f t="shared" si="34"/>
        <v>5773.5762000000004</v>
      </c>
      <c r="Y178" s="4">
        <f t="shared" si="35"/>
        <v>0.01</v>
      </c>
      <c r="Z178" s="4">
        <f t="shared" si="36"/>
        <v>3.9411070481104913E-5</v>
      </c>
      <c r="AA178" s="8">
        <f t="shared" si="37"/>
        <v>6.3057712769767862E-2</v>
      </c>
      <c r="AB178">
        <v>1</v>
      </c>
      <c r="AC178" s="7">
        <f t="shared" si="38"/>
        <v>1961.886096</v>
      </c>
      <c r="AD178" s="7">
        <f t="shared" si="39"/>
        <v>7.7320031205355759</v>
      </c>
      <c r="AE178" s="7">
        <f t="shared" si="40"/>
        <v>22.754281854622988</v>
      </c>
      <c r="AF178" s="4">
        <f t="shared" si="41"/>
        <v>5.2803122222858281E-5</v>
      </c>
    </row>
    <row r="179" spans="1:32" x14ac:dyDescent="0.25">
      <c r="A179">
        <v>614</v>
      </c>
      <c r="B179" s="7">
        <v>600020.68999999994</v>
      </c>
      <c r="C179">
        <v>15</v>
      </c>
      <c r="D179" t="s">
        <v>14</v>
      </c>
      <c r="E179" s="4">
        <v>0.01</v>
      </c>
      <c r="F179" s="3">
        <v>0</v>
      </c>
      <c r="G179" s="3">
        <v>0</v>
      </c>
      <c r="H179" s="3">
        <v>0</v>
      </c>
      <c r="I179" s="4">
        <v>0</v>
      </c>
      <c r="J179" s="3">
        <v>0</v>
      </c>
      <c r="K179" s="4">
        <v>0</v>
      </c>
      <c r="L179" s="3">
        <v>0</v>
      </c>
      <c r="M179" s="4">
        <v>0</v>
      </c>
      <c r="N179" s="3">
        <v>0</v>
      </c>
      <c r="O179" s="4">
        <v>0</v>
      </c>
      <c r="P179" s="3">
        <v>0</v>
      </c>
      <c r="Q179" s="4">
        <v>0</v>
      </c>
      <c r="R179" s="7">
        <f t="shared" si="28"/>
        <v>6000.2068999999992</v>
      </c>
      <c r="S179" s="7">
        <f t="shared" si="29"/>
        <v>0</v>
      </c>
      <c r="T179" s="7">
        <f t="shared" si="30"/>
        <v>0</v>
      </c>
      <c r="U179" s="7">
        <f t="shared" si="31"/>
        <v>0</v>
      </c>
      <c r="V179" s="7">
        <f t="shared" si="32"/>
        <v>0</v>
      </c>
      <c r="W179" s="7">
        <f t="shared" si="33"/>
        <v>0</v>
      </c>
      <c r="X179" s="3">
        <f t="shared" si="34"/>
        <v>6000.2068999999992</v>
      </c>
      <c r="Y179" s="4">
        <f t="shared" si="35"/>
        <v>0.01</v>
      </c>
      <c r="Z179" s="4">
        <f t="shared" si="36"/>
        <v>4.0958076735371051E-5</v>
      </c>
      <c r="AA179" s="8">
        <f t="shared" si="37"/>
        <v>6.1437115103056578E-2</v>
      </c>
      <c r="AB179">
        <v>1</v>
      </c>
      <c r="AC179" s="7">
        <f t="shared" si="38"/>
        <v>1980.016552</v>
      </c>
      <c r="AD179" s="7">
        <f t="shared" si="39"/>
        <v>8.1097669874120815</v>
      </c>
      <c r="AE179" s="7">
        <f t="shared" si="40"/>
        <v>24.575693463830284</v>
      </c>
      <c r="AF179" s="4">
        <f t="shared" si="41"/>
        <v>5.4473888977465709E-5</v>
      </c>
    </row>
    <row r="180" spans="1:32" x14ac:dyDescent="0.25">
      <c r="A180">
        <v>615</v>
      </c>
      <c r="B180" s="7">
        <v>607107.18000000005</v>
      </c>
      <c r="C180">
        <v>12</v>
      </c>
      <c r="D180" t="s">
        <v>17</v>
      </c>
      <c r="E180" s="4">
        <v>0</v>
      </c>
      <c r="F180" s="3">
        <v>0</v>
      </c>
      <c r="G180" s="3">
        <v>0</v>
      </c>
      <c r="H180" s="3">
        <v>1500000</v>
      </c>
      <c r="I180" s="4">
        <v>0.01</v>
      </c>
      <c r="J180" s="3">
        <v>3000000</v>
      </c>
      <c r="K180" s="4">
        <v>7.4999999999999997E-3</v>
      </c>
      <c r="L180" s="3">
        <v>5000000</v>
      </c>
      <c r="M180" s="4">
        <v>5.7999999999999996E-3</v>
      </c>
      <c r="N180" s="3">
        <v>12000000</v>
      </c>
      <c r="O180" s="4">
        <v>5.7999999999999996E-3</v>
      </c>
      <c r="P180" s="3">
        <v>24000000</v>
      </c>
      <c r="Q180" s="4">
        <v>5.7999999999999996E-3</v>
      </c>
      <c r="R180" s="7">
        <f t="shared" si="28"/>
        <v>0</v>
      </c>
      <c r="S180" s="7">
        <f t="shared" si="29"/>
        <v>6071.0718000000006</v>
      </c>
      <c r="T180" s="7">
        <f t="shared" si="30"/>
        <v>0</v>
      </c>
      <c r="U180" s="7">
        <f t="shared" si="31"/>
        <v>0</v>
      </c>
      <c r="V180" s="7">
        <f t="shared" si="32"/>
        <v>0</v>
      </c>
      <c r="W180" s="7">
        <f t="shared" si="33"/>
        <v>0</v>
      </c>
      <c r="X180" s="3">
        <f t="shared" si="34"/>
        <v>6071.0718000000006</v>
      </c>
      <c r="Y180" s="4">
        <f t="shared" si="35"/>
        <v>0.01</v>
      </c>
      <c r="Z180" s="4">
        <f t="shared" si="36"/>
        <v>4.1441808390031908E-5</v>
      </c>
      <c r="AA180" s="8">
        <f t="shared" si="37"/>
        <v>4.9730170068038287E-2</v>
      </c>
      <c r="AB180">
        <v>1</v>
      </c>
      <c r="AC180" s="7">
        <f t="shared" si="38"/>
        <v>1985.6857440000001</v>
      </c>
      <c r="AD180" s="7">
        <f t="shared" si="39"/>
        <v>8.2290408125665948</v>
      </c>
      <c r="AE180" s="7">
        <f t="shared" si="40"/>
        <v>25.159619425772615</v>
      </c>
      <c r="AF180" s="4">
        <f t="shared" si="41"/>
        <v>5.4996319164499435E-5</v>
      </c>
    </row>
    <row r="181" spans="1:32" x14ac:dyDescent="0.25">
      <c r="A181">
        <v>619</v>
      </c>
      <c r="B181" s="7">
        <v>619345.93000000005</v>
      </c>
      <c r="C181">
        <v>1</v>
      </c>
      <c r="D181" t="s">
        <v>14</v>
      </c>
      <c r="E181" s="4">
        <v>0.01</v>
      </c>
      <c r="F181" s="3">
        <v>0</v>
      </c>
      <c r="G181" s="3">
        <v>0</v>
      </c>
      <c r="H181" s="3">
        <v>0</v>
      </c>
      <c r="I181" s="4">
        <v>0</v>
      </c>
      <c r="J181" s="3">
        <v>0</v>
      </c>
      <c r="K181" s="4">
        <v>0</v>
      </c>
      <c r="L181" s="3">
        <v>0</v>
      </c>
      <c r="M181" s="4">
        <v>0</v>
      </c>
      <c r="N181" s="3">
        <v>0</v>
      </c>
      <c r="O181" s="4">
        <v>0</v>
      </c>
      <c r="P181" s="3">
        <v>0</v>
      </c>
      <c r="Q181" s="4">
        <v>0</v>
      </c>
      <c r="R181" s="7">
        <f t="shared" si="28"/>
        <v>6193.4593000000004</v>
      </c>
      <c r="S181" s="7">
        <f t="shared" si="29"/>
        <v>0</v>
      </c>
      <c r="T181" s="7">
        <f t="shared" si="30"/>
        <v>0</v>
      </c>
      <c r="U181" s="7">
        <f t="shared" si="31"/>
        <v>0</v>
      </c>
      <c r="V181" s="7">
        <f t="shared" si="32"/>
        <v>0</v>
      </c>
      <c r="W181" s="7">
        <f t="shared" si="33"/>
        <v>0</v>
      </c>
      <c r="X181" s="3">
        <f t="shared" si="34"/>
        <v>6193.4593000000004</v>
      </c>
      <c r="Y181" s="4">
        <f t="shared" si="35"/>
        <v>0.01</v>
      </c>
      <c r="Z181" s="4">
        <f t="shared" si="36"/>
        <v>4.2277239017674138E-5</v>
      </c>
      <c r="AA181" s="8">
        <f t="shared" si="37"/>
        <v>4.2277239017674134E-3</v>
      </c>
      <c r="AB181">
        <v>1</v>
      </c>
      <c r="AC181" s="7">
        <f t="shared" si="38"/>
        <v>1995.4767440000001</v>
      </c>
      <c r="AD181" s="7">
        <f t="shared" si="39"/>
        <v>8.4363247260298149</v>
      </c>
      <c r="AE181" s="7">
        <f t="shared" si="40"/>
        <v>26.184235917233675</v>
      </c>
      <c r="AF181" s="4">
        <f t="shared" si="41"/>
        <v>5.589858424235303E-5</v>
      </c>
    </row>
    <row r="182" spans="1:32" x14ac:dyDescent="0.25">
      <c r="A182">
        <v>620</v>
      </c>
      <c r="B182" s="7">
        <v>622407.27</v>
      </c>
      <c r="C182">
        <v>12</v>
      </c>
      <c r="D182" t="s">
        <v>14</v>
      </c>
      <c r="E182" s="4">
        <v>0.01</v>
      </c>
      <c r="F182" s="3">
        <v>0</v>
      </c>
      <c r="G182" s="3">
        <v>0</v>
      </c>
      <c r="H182" s="3">
        <v>0</v>
      </c>
      <c r="I182" s="4">
        <v>0</v>
      </c>
      <c r="J182" s="3">
        <v>0</v>
      </c>
      <c r="K182" s="4">
        <v>0</v>
      </c>
      <c r="L182" s="3">
        <v>0</v>
      </c>
      <c r="M182" s="4">
        <v>0</v>
      </c>
      <c r="N182" s="3">
        <v>0</v>
      </c>
      <c r="O182" s="4">
        <v>0</v>
      </c>
      <c r="P182" s="3">
        <v>0</v>
      </c>
      <c r="Q182" s="4">
        <v>0</v>
      </c>
      <c r="R182" s="7">
        <f t="shared" si="28"/>
        <v>6224.0727000000006</v>
      </c>
      <c r="S182" s="7">
        <f t="shared" si="29"/>
        <v>0</v>
      </c>
      <c r="T182" s="7">
        <f t="shared" si="30"/>
        <v>0</v>
      </c>
      <c r="U182" s="7">
        <f t="shared" si="31"/>
        <v>0</v>
      </c>
      <c r="V182" s="7">
        <f t="shared" si="32"/>
        <v>0</v>
      </c>
      <c r="W182" s="7">
        <f t="shared" si="33"/>
        <v>0</v>
      </c>
      <c r="X182" s="3">
        <f t="shared" si="34"/>
        <v>6224.0727000000006</v>
      </c>
      <c r="Y182" s="4">
        <f t="shared" si="35"/>
        <v>0.01</v>
      </c>
      <c r="Z182" s="4">
        <f t="shared" si="36"/>
        <v>4.2486209476064593E-5</v>
      </c>
      <c r="AA182" s="8">
        <f t="shared" si="37"/>
        <v>5.0983451371277508E-2</v>
      </c>
      <c r="AB182">
        <v>1</v>
      </c>
      <c r="AC182" s="7">
        <f t="shared" si="38"/>
        <v>1997.9258159999999</v>
      </c>
      <c r="AD182" s="7">
        <f t="shared" si="39"/>
        <v>8.4884294736213288</v>
      </c>
      <c r="AE182" s="7">
        <f t="shared" si="40"/>
        <v>26.443725652645497</v>
      </c>
      <c r="AF182" s="4">
        <f t="shared" si="41"/>
        <v>5.6124272337414732E-5</v>
      </c>
    </row>
    <row r="183" spans="1:32" x14ac:dyDescent="0.25">
      <c r="A183">
        <v>621</v>
      </c>
      <c r="B183" s="7">
        <v>624394.55000000005</v>
      </c>
      <c r="C183">
        <v>24</v>
      </c>
      <c r="D183" t="s">
        <v>14</v>
      </c>
      <c r="E183" s="4">
        <v>0.01</v>
      </c>
      <c r="F183" s="3">
        <v>0</v>
      </c>
      <c r="G183" s="3">
        <v>0</v>
      </c>
      <c r="H183" s="3">
        <v>0</v>
      </c>
      <c r="I183" s="4">
        <v>0</v>
      </c>
      <c r="J183" s="3">
        <v>0</v>
      </c>
      <c r="K183" s="4">
        <v>0</v>
      </c>
      <c r="L183" s="3">
        <v>0</v>
      </c>
      <c r="M183" s="4">
        <v>0</v>
      </c>
      <c r="N183" s="3">
        <v>0</v>
      </c>
      <c r="O183" s="4">
        <v>0</v>
      </c>
      <c r="P183" s="3">
        <v>0</v>
      </c>
      <c r="Q183" s="4">
        <v>0</v>
      </c>
      <c r="R183" s="7">
        <f t="shared" si="28"/>
        <v>6243.9455000000007</v>
      </c>
      <c r="S183" s="7">
        <f t="shared" si="29"/>
        <v>0</v>
      </c>
      <c r="T183" s="7">
        <f t="shared" si="30"/>
        <v>0</v>
      </c>
      <c r="U183" s="7">
        <f t="shared" si="31"/>
        <v>0</v>
      </c>
      <c r="V183" s="7">
        <f t="shared" si="32"/>
        <v>0</v>
      </c>
      <c r="W183" s="7">
        <f t="shared" si="33"/>
        <v>0</v>
      </c>
      <c r="X183" s="3">
        <f t="shared" si="34"/>
        <v>6243.9455000000007</v>
      </c>
      <c r="Y183" s="4">
        <f t="shared" si="35"/>
        <v>0.01</v>
      </c>
      <c r="Z183" s="4">
        <f t="shared" si="36"/>
        <v>4.2621863409489233E-5</v>
      </c>
      <c r="AA183" s="8">
        <f t="shared" si="37"/>
        <v>0.10229247218277415</v>
      </c>
      <c r="AB183">
        <v>1</v>
      </c>
      <c r="AC183" s="7">
        <f t="shared" si="38"/>
        <v>1999.5156400000001</v>
      </c>
      <c r="AD183" s="7">
        <f t="shared" si="39"/>
        <v>8.5223082493217444</v>
      </c>
      <c r="AE183" s="7">
        <f t="shared" si="40"/>
        <v>26.612859223729497</v>
      </c>
      <c r="AF183" s="4">
        <f t="shared" si="41"/>
        <v>5.6270778585513344E-5</v>
      </c>
    </row>
    <row r="184" spans="1:32" x14ac:dyDescent="0.25">
      <c r="A184">
        <v>622</v>
      </c>
      <c r="B184" s="7">
        <v>625503.04</v>
      </c>
      <c r="C184">
        <v>5</v>
      </c>
      <c r="D184" t="s">
        <v>14</v>
      </c>
      <c r="E184" s="4">
        <v>0.01</v>
      </c>
      <c r="F184" s="3">
        <v>0</v>
      </c>
      <c r="G184" s="3">
        <v>0</v>
      </c>
      <c r="H184" s="3">
        <v>0</v>
      </c>
      <c r="I184" s="4">
        <v>0</v>
      </c>
      <c r="J184" s="3">
        <v>0</v>
      </c>
      <c r="K184" s="4">
        <v>0</v>
      </c>
      <c r="L184" s="3">
        <v>0</v>
      </c>
      <c r="M184" s="4">
        <v>0</v>
      </c>
      <c r="N184" s="3">
        <v>0</v>
      </c>
      <c r="O184" s="4">
        <v>0</v>
      </c>
      <c r="P184" s="3">
        <v>0</v>
      </c>
      <c r="Q184" s="4">
        <v>0</v>
      </c>
      <c r="R184" s="7">
        <f t="shared" si="28"/>
        <v>6255.0304000000006</v>
      </c>
      <c r="S184" s="7">
        <f t="shared" si="29"/>
        <v>0</v>
      </c>
      <c r="T184" s="7">
        <f t="shared" si="30"/>
        <v>0</v>
      </c>
      <c r="U184" s="7">
        <f t="shared" si="31"/>
        <v>0</v>
      </c>
      <c r="V184" s="7">
        <f t="shared" si="32"/>
        <v>0</v>
      </c>
      <c r="W184" s="7">
        <f t="shared" si="33"/>
        <v>0</v>
      </c>
      <c r="X184" s="3">
        <f t="shared" si="34"/>
        <v>6255.0304000000006</v>
      </c>
      <c r="Y184" s="4">
        <f t="shared" si="35"/>
        <v>0.01</v>
      </c>
      <c r="Z184" s="4">
        <f t="shared" si="36"/>
        <v>4.269753016438129E-5</v>
      </c>
      <c r="AA184" s="8">
        <f t="shared" si="37"/>
        <v>2.1348765082190645E-2</v>
      </c>
      <c r="AB184">
        <v>1</v>
      </c>
      <c r="AC184" s="7">
        <f t="shared" si="38"/>
        <v>2000.4024320000001</v>
      </c>
      <c r="AD184" s="7">
        <f t="shared" si="39"/>
        <v>8.5412243181221701</v>
      </c>
      <c r="AE184" s="7">
        <f t="shared" si="40"/>
        <v>26.707434918312199</v>
      </c>
      <c r="AF184" s="4">
        <f t="shared" si="41"/>
        <v>5.6352498680796762E-5</v>
      </c>
    </row>
    <row r="185" spans="1:32" x14ac:dyDescent="0.25">
      <c r="A185">
        <v>645</v>
      </c>
      <c r="B185" s="7">
        <v>679762.79</v>
      </c>
      <c r="C185">
        <v>17</v>
      </c>
      <c r="D185" t="s">
        <v>14</v>
      </c>
      <c r="E185" s="4">
        <v>0.01</v>
      </c>
      <c r="F185" s="3">
        <v>0</v>
      </c>
      <c r="G185" s="3">
        <v>0</v>
      </c>
      <c r="H185" s="3">
        <v>0</v>
      </c>
      <c r="I185" s="4">
        <v>0</v>
      </c>
      <c r="J185" s="3">
        <v>0</v>
      </c>
      <c r="K185" s="4">
        <v>0</v>
      </c>
      <c r="L185" s="3">
        <v>0</v>
      </c>
      <c r="M185" s="4">
        <v>0</v>
      </c>
      <c r="N185" s="3">
        <v>0</v>
      </c>
      <c r="O185" s="4">
        <v>0</v>
      </c>
      <c r="P185" s="3">
        <v>0</v>
      </c>
      <c r="Q185" s="4">
        <v>0</v>
      </c>
      <c r="R185" s="7">
        <f t="shared" si="28"/>
        <v>6797.6279000000004</v>
      </c>
      <c r="S185" s="7">
        <f t="shared" si="29"/>
        <v>0</v>
      </c>
      <c r="T185" s="7">
        <f t="shared" si="30"/>
        <v>0</v>
      </c>
      <c r="U185" s="7">
        <f t="shared" si="31"/>
        <v>0</v>
      </c>
      <c r="V185" s="7">
        <f t="shared" si="32"/>
        <v>0</v>
      </c>
      <c r="W185" s="7">
        <f t="shared" si="33"/>
        <v>0</v>
      </c>
      <c r="X185" s="3">
        <f t="shared" si="34"/>
        <v>6797.6279000000004</v>
      </c>
      <c r="Y185" s="4">
        <f t="shared" si="35"/>
        <v>0.01</v>
      </c>
      <c r="Z185" s="4">
        <f t="shared" si="36"/>
        <v>4.6401360784192159E-5</v>
      </c>
      <c r="AA185" s="8">
        <f t="shared" si="37"/>
        <v>7.8882313333126675E-2</v>
      </c>
      <c r="AB185">
        <v>1</v>
      </c>
      <c r="AC185" s="7">
        <f t="shared" si="38"/>
        <v>2043.810232</v>
      </c>
      <c r="AD185" s="7">
        <f t="shared" si="39"/>
        <v>9.4835575949455482</v>
      </c>
      <c r="AE185" s="7">
        <f t="shared" si="40"/>
        <v>31.541918466459052</v>
      </c>
      <c r="AF185" s="4">
        <f t="shared" si="41"/>
        <v>6.0352635750192508E-5</v>
      </c>
    </row>
    <row r="186" spans="1:32" x14ac:dyDescent="0.25">
      <c r="A186">
        <v>654</v>
      </c>
      <c r="B186" s="7">
        <v>695053.48</v>
      </c>
      <c r="C186">
        <v>22</v>
      </c>
      <c r="D186" t="s">
        <v>17</v>
      </c>
      <c r="E186" s="4">
        <v>0</v>
      </c>
      <c r="F186" s="3">
        <v>0</v>
      </c>
      <c r="G186" s="3">
        <v>0</v>
      </c>
      <c r="H186" s="3">
        <v>1000000</v>
      </c>
      <c r="I186" s="4">
        <v>0.01</v>
      </c>
      <c r="J186" s="3">
        <v>2000000</v>
      </c>
      <c r="K186" s="4">
        <v>8.0000000000000002E-3</v>
      </c>
      <c r="L186" s="3">
        <v>3000000</v>
      </c>
      <c r="M186" s="4">
        <v>6.0000000000000001E-3</v>
      </c>
      <c r="N186" s="3">
        <v>8000000</v>
      </c>
      <c r="O186" s="4">
        <v>6.0000000000000001E-3</v>
      </c>
      <c r="P186" s="3">
        <v>16000000</v>
      </c>
      <c r="Q186" s="4">
        <v>6.0000000000000001E-3</v>
      </c>
      <c r="R186" s="7">
        <f t="shared" si="28"/>
        <v>0</v>
      </c>
      <c r="S186" s="7">
        <f t="shared" si="29"/>
        <v>6950.5348000000004</v>
      </c>
      <c r="T186" s="7">
        <f t="shared" si="30"/>
        <v>0</v>
      </c>
      <c r="U186" s="7">
        <f t="shared" si="31"/>
        <v>0</v>
      </c>
      <c r="V186" s="7">
        <f t="shared" si="32"/>
        <v>0</v>
      </c>
      <c r="W186" s="7">
        <f t="shared" si="33"/>
        <v>0</v>
      </c>
      <c r="X186" s="3">
        <f t="shared" si="34"/>
        <v>6950.5348000000004</v>
      </c>
      <c r="Y186" s="4">
        <f t="shared" si="35"/>
        <v>0.01</v>
      </c>
      <c r="Z186" s="4">
        <f t="shared" si="36"/>
        <v>4.7445120215815713E-5</v>
      </c>
      <c r="AA186" s="8">
        <f t="shared" si="37"/>
        <v>0.10437926447479456</v>
      </c>
      <c r="AB186">
        <v>1</v>
      </c>
      <c r="AC186" s="7">
        <f t="shared" si="38"/>
        <v>2056.0427840000002</v>
      </c>
      <c r="AD186" s="7">
        <f t="shared" si="39"/>
        <v>9.7549197055740429</v>
      </c>
      <c r="AE186" s="7">
        <f t="shared" si="40"/>
        <v>32.976895915021061</v>
      </c>
      <c r="AF186" s="4">
        <f t="shared" si="41"/>
        <v>6.1479895936345945E-5</v>
      </c>
    </row>
    <row r="187" spans="1:32" x14ac:dyDescent="0.25">
      <c r="A187">
        <v>662</v>
      </c>
      <c r="B187" s="7">
        <v>709396.14</v>
      </c>
      <c r="C187">
        <v>3</v>
      </c>
      <c r="D187" t="s">
        <v>14</v>
      </c>
      <c r="E187" s="4">
        <v>0.01</v>
      </c>
      <c r="F187" s="3">
        <v>0</v>
      </c>
      <c r="G187" s="3">
        <v>0</v>
      </c>
      <c r="H187" s="3">
        <v>0</v>
      </c>
      <c r="I187" s="4">
        <v>0</v>
      </c>
      <c r="J187" s="3">
        <v>0</v>
      </c>
      <c r="K187" s="4">
        <v>0</v>
      </c>
      <c r="L187" s="3">
        <v>0</v>
      </c>
      <c r="M187" s="4">
        <v>0</v>
      </c>
      <c r="N187" s="3">
        <v>0</v>
      </c>
      <c r="O187" s="4">
        <v>0</v>
      </c>
      <c r="P187" s="3">
        <v>0</v>
      </c>
      <c r="Q187" s="4">
        <v>0</v>
      </c>
      <c r="R187" s="7">
        <f t="shared" si="28"/>
        <v>7093.9614000000001</v>
      </c>
      <c r="S187" s="7">
        <f t="shared" si="29"/>
        <v>0</v>
      </c>
      <c r="T187" s="7">
        <f t="shared" si="30"/>
        <v>0</v>
      </c>
      <c r="U187" s="7">
        <f t="shared" si="31"/>
        <v>0</v>
      </c>
      <c r="V187" s="7">
        <f t="shared" si="32"/>
        <v>0</v>
      </c>
      <c r="W187" s="7">
        <f t="shared" si="33"/>
        <v>0</v>
      </c>
      <c r="X187" s="3">
        <f t="shared" si="34"/>
        <v>7093.9614000000001</v>
      </c>
      <c r="Y187" s="4">
        <f t="shared" si="35"/>
        <v>0.01</v>
      </c>
      <c r="Z187" s="4">
        <f t="shared" si="36"/>
        <v>4.8424166069833411E-5</v>
      </c>
      <c r="AA187" s="8">
        <f t="shared" si="37"/>
        <v>1.4527249820950022E-2</v>
      </c>
      <c r="AB187">
        <v>1</v>
      </c>
      <c r="AC187" s="7">
        <f t="shared" si="38"/>
        <v>2067.516912</v>
      </c>
      <c r="AD187" s="7">
        <f t="shared" si="39"/>
        <v>10.011778229887714</v>
      </c>
      <c r="AE187" s="7">
        <f t="shared" si="40"/>
        <v>34.351916492658788</v>
      </c>
      <c r="AF187" s="4">
        <f t="shared" si="41"/>
        <v>6.2537265458685051E-5</v>
      </c>
    </row>
    <row r="188" spans="1:32" x14ac:dyDescent="0.25">
      <c r="A188">
        <v>666</v>
      </c>
      <c r="B188" s="7">
        <v>724684.16</v>
      </c>
      <c r="C188">
        <v>25</v>
      </c>
      <c r="D188" t="s">
        <v>14</v>
      </c>
      <c r="E188" s="4">
        <v>0.01</v>
      </c>
      <c r="F188" s="3">
        <v>0</v>
      </c>
      <c r="G188" s="3">
        <v>0</v>
      </c>
      <c r="H188" s="3">
        <v>0</v>
      </c>
      <c r="I188" s="4">
        <v>0</v>
      </c>
      <c r="J188" s="3">
        <v>0</v>
      </c>
      <c r="K188" s="4">
        <v>0</v>
      </c>
      <c r="L188" s="3">
        <v>0</v>
      </c>
      <c r="M188" s="4">
        <v>0</v>
      </c>
      <c r="N188" s="3">
        <v>0</v>
      </c>
      <c r="O188" s="4">
        <v>0</v>
      </c>
      <c r="P188" s="3">
        <v>0</v>
      </c>
      <c r="Q188" s="4">
        <v>0</v>
      </c>
      <c r="R188" s="7">
        <f t="shared" si="28"/>
        <v>7246.8416000000007</v>
      </c>
      <c r="S188" s="7">
        <f t="shared" si="29"/>
        <v>0</v>
      </c>
      <c r="T188" s="7">
        <f t="shared" si="30"/>
        <v>0</v>
      </c>
      <c r="U188" s="7">
        <f t="shared" si="31"/>
        <v>0</v>
      </c>
      <c r="V188" s="7">
        <f t="shared" si="32"/>
        <v>0</v>
      </c>
      <c r="W188" s="7">
        <f t="shared" si="33"/>
        <v>0</v>
      </c>
      <c r="X188" s="3">
        <f t="shared" si="34"/>
        <v>7246.8416000000007</v>
      </c>
      <c r="Y188" s="4">
        <f t="shared" si="35"/>
        <v>0.01</v>
      </c>
      <c r="Z188" s="4">
        <f t="shared" si="36"/>
        <v>4.9467743244300326E-5</v>
      </c>
      <c r="AA188" s="8">
        <f t="shared" si="37"/>
        <v>0.1236693581107508</v>
      </c>
      <c r="AB188">
        <v>1</v>
      </c>
      <c r="AC188" s="7">
        <f t="shared" si="38"/>
        <v>2079.7473279999999</v>
      </c>
      <c r="AD188" s="7">
        <f t="shared" si="39"/>
        <v>10.288040683452365</v>
      </c>
      <c r="AE188" s="7">
        <f t="shared" si="40"/>
        <v>35.848489960091456</v>
      </c>
      <c r="AF188" s="4">
        <f t="shared" si="41"/>
        <v>6.3664328807109326E-5</v>
      </c>
    </row>
    <row r="189" spans="1:32" x14ac:dyDescent="0.25">
      <c r="A189">
        <v>679</v>
      </c>
      <c r="B189" s="7">
        <v>753145.73</v>
      </c>
      <c r="C189">
        <v>11</v>
      </c>
      <c r="D189" t="s">
        <v>14</v>
      </c>
      <c r="E189" s="4">
        <v>0.01</v>
      </c>
      <c r="F189" s="3">
        <v>0</v>
      </c>
      <c r="G189" s="3">
        <v>0</v>
      </c>
      <c r="H189" s="3">
        <v>0</v>
      </c>
      <c r="I189" s="4">
        <v>0</v>
      </c>
      <c r="J189" s="3">
        <v>0</v>
      </c>
      <c r="K189" s="4">
        <v>0</v>
      </c>
      <c r="L189" s="3">
        <v>0</v>
      </c>
      <c r="M189" s="4">
        <v>0</v>
      </c>
      <c r="N189" s="3">
        <v>0</v>
      </c>
      <c r="O189" s="4">
        <v>0</v>
      </c>
      <c r="P189" s="3">
        <v>0</v>
      </c>
      <c r="Q189" s="4">
        <v>0</v>
      </c>
      <c r="R189" s="7">
        <f t="shared" si="28"/>
        <v>7531.4573</v>
      </c>
      <c r="S189" s="7">
        <f t="shared" si="29"/>
        <v>0</v>
      </c>
      <c r="T189" s="7">
        <f t="shared" si="30"/>
        <v>0</v>
      </c>
      <c r="U189" s="7">
        <f t="shared" si="31"/>
        <v>0</v>
      </c>
      <c r="V189" s="7">
        <f t="shared" si="32"/>
        <v>0</v>
      </c>
      <c r="W189" s="7">
        <f t="shared" si="33"/>
        <v>0</v>
      </c>
      <c r="X189" s="3">
        <f t="shared" si="34"/>
        <v>7531.4573</v>
      </c>
      <c r="Y189" s="4">
        <f t="shared" si="35"/>
        <v>0.01</v>
      </c>
      <c r="Z189" s="4">
        <f t="shared" si="36"/>
        <v>5.1410561529565004E-5</v>
      </c>
      <c r="AA189" s="8">
        <f t="shared" si="37"/>
        <v>5.6551617682521503E-2</v>
      </c>
      <c r="AB189">
        <v>1</v>
      </c>
      <c r="AC189" s="7">
        <f t="shared" si="38"/>
        <v>2102.516584</v>
      </c>
      <c r="AD189" s="7">
        <f t="shared" si="39"/>
        <v>10.809155820866282</v>
      </c>
      <c r="AE189" s="7">
        <f t="shared" si="40"/>
        <v>38.719644892894152</v>
      </c>
      <c r="AF189" s="4">
        <f t="shared" si="41"/>
        <v>6.5762572555195175E-5</v>
      </c>
    </row>
    <row r="190" spans="1:32" x14ac:dyDescent="0.25">
      <c r="A190">
        <v>683</v>
      </c>
      <c r="B190" s="7">
        <v>754410.01</v>
      </c>
      <c r="C190">
        <v>10</v>
      </c>
      <c r="D190" t="s">
        <v>14</v>
      </c>
      <c r="E190" s="4">
        <v>0.01</v>
      </c>
      <c r="F190" s="3">
        <v>0</v>
      </c>
      <c r="G190" s="3">
        <v>0</v>
      </c>
      <c r="H190" s="3">
        <v>0</v>
      </c>
      <c r="I190" s="4">
        <v>0</v>
      </c>
      <c r="J190" s="3">
        <v>0</v>
      </c>
      <c r="K190" s="4">
        <v>0</v>
      </c>
      <c r="L190" s="3">
        <v>0</v>
      </c>
      <c r="M190" s="4">
        <v>0</v>
      </c>
      <c r="N190" s="3">
        <v>0</v>
      </c>
      <c r="O190" s="4">
        <v>0</v>
      </c>
      <c r="P190" s="3">
        <v>0</v>
      </c>
      <c r="Q190" s="4">
        <v>0</v>
      </c>
      <c r="R190" s="7">
        <f t="shared" si="28"/>
        <v>7544.1001000000006</v>
      </c>
      <c r="S190" s="7">
        <f t="shared" si="29"/>
        <v>0</v>
      </c>
      <c r="T190" s="7">
        <f t="shared" si="30"/>
        <v>0</v>
      </c>
      <c r="U190" s="7">
        <f t="shared" si="31"/>
        <v>0</v>
      </c>
      <c r="V190" s="7">
        <f t="shared" si="32"/>
        <v>0</v>
      </c>
      <c r="W190" s="7">
        <f t="shared" si="33"/>
        <v>0</v>
      </c>
      <c r="X190" s="3">
        <f t="shared" si="34"/>
        <v>7544.1001000000006</v>
      </c>
      <c r="Y190" s="4">
        <f t="shared" si="35"/>
        <v>0.01</v>
      </c>
      <c r="Z190" s="4">
        <f t="shared" si="36"/>
        <v>5.1496862682371918E-5</v>
      </c>
      <c r="AA190" s="8">
        <f t="shared" si="37"/>
        <v>5.1496862682371913E-2</v>
      </c>
      <c r="AB190">
        <v>1</v>
      </c>
      <c r="AC190" s="7">
        <f t="shared" si="38"/>
        <v>2103.5280080000002</v>
      </c>
      <c r="AD190" s="7">
        <f t="shared" si="39"/>
        <v>10.832509297649935</v>
      </c>
      <c r="AE190" s="7">
        <f t="shared" si="40"/>
        <v>38.849748691176828</v>
      </c>
      <c r="AF190" s="4">
        <f t="shared" si="41"/>
        <v>6.5855777800226636E-5</v>
      </c>
    </row>
    <row r="191" spans="1:32" x14ac:dyDescent="0.25">
      <c r="A191">
        <v>687</v>
      </c>
      <c r="B191" s="7">
        <v>764513.58</v>
      </c>
      <c r="C191">
        <v>94</v>
      </c>
      <c r="D191" t="s">
        <v>14</v>
      </c>
      <c r="E191" s="4">
        <v>0.01</v>
      </c>
      <c r="F191" s="3">
        <v>0</v>
      </c>
      <c r="G191" s="3">
        <v>0</v>
      </c>
      <c r="H191" s="3">
        <v>0</v>
      </c>
      <c r="I191" s="4">
        <v>0</v>
      </c>
      <c r="J191" s="3">
        <v>0</v>
      </c>
      <c r="K191" s="4">
        <v>0</v>
      </c>
      <c r="L191" s="3">
        <v>0</v>
      </c>
      <c r="M191" s="4">
        <v>0</v>
      </c>
      <c r="N191" s="3">
        <v>0</v>
      </c>
      <c r="O191" s="4">
        <v>0</v>
      </c>
      <c r="P191" s="3">
        <v>0</v>
      </c>
      <c r="Q191" s="4">
        <v>0</v>
      </c>
      <c r="R191" s="7">
        <f t="shared" si="28"/>
        <v>7645.1358</v>
      </c>
      <c r="S191" s="7">
        <f t="shared" si="29"/>
        <v>0</v>
      </c>
      <c r="T191" s="7">
        <f t="shared" si="30"/>
        <v>0</v>
      </c>
      <c r="U191" s="7">
        <f t="shared" si="31"/>
        <v>0</v>
      </c>
      <c r="V191" s="7">
        <f t="shared" si="32"/>
        <v>0</v>
      </c>
      <c r="W191" s="7">
        <f t="shared" si="33"/>
        <v>0</v>
      </c>
      <c r="X191" s="3">
        <f t="shared" si="34"/>
        <v>7645.1358</v>
      </c>
      <c r="Y191" s="4">
        <f t="shared" si="35"/>
        <v>0.01</v>
      </c>
      <c r="Z191" s="4">
        <f t="shared" si="36"/>
        <v>5.2186543558811681E-5</v>
      </c>
      <c r="AA191" s="8">
        <f t="shared" si="37"/>
        <v>0.49055350945282977</v>
      </c>
      <c r="AB191">
        <v>1</v>
      </c>
      <c r="AC191" s="7">
        <f t="shared" si="38"/>
        <v>4031.6108640000002</v>
      </c>
      <c r="AD191" s="7">
        <f t="shared" si="39"/>
        <v>21.039583596631442</v>
      </c>
      <c r="AE191" s="7">
        <f t="shared" si="40"/>
        <v>39.89732124397306</v>
      </c>
      <c r="AF191" s="4">
        <f t="shared" si="41"/>
        <v>7.9706765758960757E-5</v>
      </c>
    </row>
    <row r="192" spans="1:32" x14ac:dyDescent="0.25">
      <c r="A192">
        <v>699</v>
      </c>
      <c r="B192" s="7">
        <v>787131.83</v>
      </c>
      <c r="C192">
        <v>7</v>
      </c>
      <c r="D192" t="s">
        <v>14</v>
      </c>
      <c r="E192" s="4">
        <v>0.01</v>
      </c>
      <c r="F192" s="3">
        <v>0</v>
      </c>
      <c r="G192" s="3">
        <v>0</v>
      </c>
      <c r="H192" s="3">
        <v>0</v>
      </c>
      <c r="I192" s="4">
        <v>0</v>
      </c>
      <c r="J192" s="3">
        <v>0</v>
      </c>
      <c r="K192" s="4">
        <v>0</v>
      </c>
      <c r="L192" s="3">
        <v>0</v>
      </c>
      <c r="M192" s="4">
        <v>0</v>
      </c>
      <c r="N192" s="3">
        <v>0</v>
      </c>
      <c r="O192" s="4">
        <v>0</v>
      </c>
      <c r="P192" s="3">
        <v>0</v>
      </c>
      <c r="Q192" s="4">
        <v>0</v>
      </c>
      <c r="R192" s="7">
        <f t="shared" si="28"/>
        <v>7871.3182999999999</v>
      </c>
      <c r="S192" s="7">
        <f t="shared" si="29"/>
        <v>0</v>
      </c>
      <c r="T192" s="7">
        <f t="shared" si="30"/>
        <v>0</v>
      </c>
      <c r="U192" s="7">
        <f t="shared" si="31"/>
        <v>0</v>
      </c>
      <c r="V192" s="7">
        <f t="shared" si="32"/>
        <v>0</v>
      </c>
      <c r="W192" s="7">
        <f t="shared" si="33"/>
        <v>0</v>
      </c>
      <c r="X192" s="3">
        <f t="shared" si="34"/>
        <v>7871.3182999999999</v>
      </c>
      <c r="Y192" s="4">
        <f t="shared" si="35"/>
        <v>0.01</v>
      </c>
      <c r="Z192" s="4">
        <f t="shared" si="36"/>
        <v>5.3730490350246168E-5</v>
      </c>
      <c r="AA192" s="8">
        <f t="shared" si="37"/>
        <v>3.7611343245172318E-2</v>
      </c>
      <c r="AB192">
        <v>1</v>
      </c>
      <c r="AC192" s="7">
        <f t="shared" si="38"/>
        <v>2129.7054640000001</v>
      </c>
      <c r="AD192" s="7">
        <f t="shared" si="39"/>
        <v>11.443011888231853</v>
      </c>
      <c r="AE192" s="7">
        <f t="shared" si="40"/>
        <v>42.2929791961866</v>
      </c>
      <c r="AF192" s="4">
        <f t="shared" si="41"/>
        <v>6.8268095681530832E-5</v>
      </c>
    </row>
    <row r="193" spans="1:32" x14ac:dyDescent="0.25">
      <c r="A193">
        <v>724</v>
      </c>
      <c r="B193" s="7">
        <v>843427.59</v>
      </c>
      <c r="C193">
        <v>3</v>
      </c>
      <c r="D193" t="s">
        <v>14</v>
      </c>
      <c r="E193" s="4">
        <v>0.01</v>
      </c>
      <c r="F193" s="3">
        <v>0</v>
      </c>
      <c r="G193" s="3">
        <v>0</v>
      </c>
      <c r="H193" s="3">
        <v>0</v>
      </c>
      <c r="I193" s="4">
        <v>0</v>
      </c>
      <c r="J193" s="3">
        <v>0</v>
      </c>
      <c r="K193" s="4">
        <v>0</v>
      </c>
      <c r="L193" s="3">
        <v>0</v>
      </c>
      <c r="M193" s="4">
        <v>0</v>
      </c>
      <c r="N193" s="3">
        <v>0</v>
      </c>
      <c r="O193" s="4">
        <v>0</v>
      </c>
      <c r="P193" s="3">
        <v>0</v>
      </c>
      <c r="Q193" s="4">
        <v>0</v>
      </c>
      <c r="R193" s="7">
        <f t="shared" si="28"/>
        <v>8434.2759000000005</v>
      </c>
      <c r="S193" s="7">
        <f t="shared" si="29"/>
        <v>0</v>
      </c>
      <c r="T193" s="7">
        <f t="shared" si="30"/>
        <v>0</v>
      </c>
      <c r="U193" s="7">
        <f t="shared" si="31"/>
        <v>0</v>
      </c>
      <c r="V193" s="7">
        <f t="shared" si="32"/>
        <v>0</v>
      </c>
      <c r="W193" s="7">
        <f t="shared" si="33"/>
        <v>0</v>
      </c>
      <c r="X193" s="3">
        <f t="shared" si="34"/>
        <v>8434.2759000000005</v>
      </c>
      <c r="Y193" s="4">
        <f t="shared" si="35"/>
        <v>0.01</v>
      </c>
      <c r="Z193" s="4">
        <f t="shared" si="36"/>
        <v>5.7573301267243099E-5</v>
      </c>
      <c r="AA193" s="8">
        <f t="shared" si="37"/>
        <v>1.7271990380172929E-2</v>
      </c>
      <c r="AB193">
        <v>1</v>
      </c>
      <c r="AC193" s="7">
        <f t="shared" si="38"/>
        <v>2174.742072</v>
      </c>
      <c r="AD193" s="7">
        <f t="shared" si="39"/>
        <v>12.520708048980447</v>
      </c>
      <c r="AE193" s="7">
        <f t="shared" si="40"/>
        <v>48.558910736174795</v>
      </c>
      <c r="AF193" s="4">
        <f t="shared" si="41"/>
        <v>7.2418331471887519E-5</v>
      </c>
    </row>
    <row r="194" spans="1:32" x14ac:dyDescent="0.25">
      <c r="A194">
        <v>725</v>
      </c>
      <c r="B194" s="7">
        <v>849469.98</v>
      </c>
      <c r="C194">
        <v>27</v>
      </c>
      <c r="D194" t="s">
        <v>14</v>
      </c>
      <c r="E194" s="4">
        <v>0.01</v>
      </c>
      <c r="F194" s="3">
        <v>0</v>
      </c>
      <c r="G194" s="3">
        <v>0</v>
      </c>
      <c r="H194" s="3">
        <v>0</v>
      </c>
      <c r="I194" s="4">
        <v>0</v>
      </c>
      <c r="J194" s="3">
        <v>0</v>
      </c>
      <c r="K194" s="4">
        <v>0</v>
      </c>
      <c r="L194" s="3">
        <v>0</v>
      </c>
      <c r="M194" s="4">
        <v>0</v>
      </c>
      <c r="N194" s="3">
        <v>0</v>
      </c>
      <c r="O194" s="4">
        <v>0</v>
      </c>
      <c r="P194" s="3">
        <v>0</v>
      </c>
      <c r="Q194" s="4">
        <v>0</v>
      </c>
      <c r="R194" s="7">
        <f t="shared" ref="R194:R203" si="42">E194*B194</f>
        <v>8494.6998000000003</v>
      </c>
      <c r="S194" s="7">
        <f t="shared" ref="S194:S203" si="43">MIN(B194,H194)*I194</f>
        <v>0</v>
      </c>
      <c r="T194" s="7">
        <f t="shared" ref="T194:T203" si="44">IF(MIN($B194,H194)=$B194,0,(MIN(J194,$B194)-H194)*K194)</f>
        <v>0</v>
      </c>
      <c r="U194" s="7">
        <f t="shared" ref="U194:U203" si="45">IF(MIN($B194,J194)=$B194,0,(MIN(L194,$B194)-J194)*M194)</f>
        <v>0</v>
      </c>
      <c r="V194" s="7">
        <f t="shared" ref="V194:V203" si="46">IF(MIN($B194,L194)=$B194,0,(MIN(N194,$B194)-L194)*O194)</f>
        <v>0</v>
      </c>
      <c r="W194" s="7">
        <f t="shared" ref="W194:W203" si="47">IF(MIN($B194,N194)=$B194,0,(MIN(P194,$B194)-N194)*Q194)</f>
        <v>0</v>
      </c>
      <c r="X194" s="3">
        <f t="shared" ref="X194:X203" si="48">MAX(G194,SUM(R194:W194))+F194</f>
        <v>8494.6998000000003</v>
      </c>
      <c r="Y194" s="4">
        <f t="shared" ref="Y194:Y203" si="49">X194/B194</f>
        <v>0.01</v>
      </c>
      <c r="Z194" s="4">
        <f t="shared" ref="Z194:Z203" si="50">(B194/B$204)*Y194</f>
        <v>5.7985761499714483E-5</v>
      </c>
      <c r="AA194" s="8">
        <f t="shared" ref="AA194:AA203" si="51">(B194/B$204)*C194</f>
        <v>0.15656155604922911</v>
      </c>
      <c r="AB194">
        <v>1</v>
      </c>
      <c r="AC194" s="7">
        <f t="shared" ref="AC194:AC203" si="52">IF(C194&lt;31,1500,1500+((C194-30)*30))+(B194*0.0008)</f>
        <v>2179.5759840000001</v>
      </c>
      <c r="AD194" s="7">
        <f t="shared" si="39"/>
        <v>12.638437317872951</v>
      </c>
      <c r="AE194" s="7">
        <f t="shared" si="40"/>
        <v>49.25716366144723</v>
      </c>
      <c r="AF194" s="4">
        <f t="shared" si="41"/>
        <v>7.2863788522956616E-5</v>
      </c>
    </row>
    <row r="195" spans="1:32" x14ac:dyDescent="0.25">
      <c r="A195">
        <v>733</v>
      </c>
      <c r="B195" s="7">
        <v>868791.07</v>
      </c>
      <c r="C195">
        <v>14</v>
      </c>
      <c r="D195" t="s">
        <v>14</v>
      </c>
      <c r="E195" s="4">
        <v>0.01</v>
      </c>
      <c r="F195" s="3">
        <v>0</v>
      </c>
      <c r="G195" s="3">
        <v>0</v>
      </c>
      <c r="H195" s="3">
        <v>0</v>
      </c>
      <c r="I195" s="4">
        <v>0</v>
      </c>
      <c r="J195" s="3">
        <v>0</v>
      </c>
      <c r="K195" s="4">
        <v>0</v>
      </c>
      <c r="L195" s="3">
        <v>0</v>
      </c>
      <c r="M195" s="4">
        <v>0</v>
      </c>
      <c r="N195" s="3">
        <v>0</v>
      </c>
      <c r="O195" s="4">
        <v>0</v>
      </c>
      <c r="P195" s="3">
        <v>0</v>
      </c>
      <c r="Q195" s="4">
        <v>0</v>
      </c>
      <c r="R195" s="7">
        <f t="shared" si="42"/>
        <v>8687.9107000000004</v>
      </c>
      <c r="S195" s="7">
        <f t="shared" si="43"/>
        <v>0</v>
      </c>
      <c r="T195" s="7">
        <f t="shared" si="44"/>
        <v>0</v>
      </c>
      <c r="U195" s="7">
        <f t="shared" si="45"/>
        <v>0</v>
      </c>
      <c r="V195" s="7">
        <f t="shared" si="46"/>
        <v>0</v>
      </c>
      <c r="W195" s="7">
        <f t="shared" si="47"/>
        <v>0</v>
      </c>
      <c r="X195" s="3">
        <f t="shared" si="48"/>
        <v>8687.9107000000004</v>
      </c>
      <c r="Y195" s="4">
        <f t="shared" si="49"/>
        <v>0.01</v>
      </c>
      <c r="Z195" s="4">
        <f t="shared" si="50"/>
        <v>5.9304640498422027E-5</v>
      </c>
      <c r="AA195" s="8">
        <f t="shared" si="51"/>
        <v>8.302649669779083E-2</v>
      </c>
      <c r="AB195">
        <v>1</v>
      </c>
      <c r="AC195" s="7">
        <f t="shared" si="52"/>
        <v>2195.0328559999998</v>
      </c>
      <c r="AD195" s="7">
        <f t="shared" ref="AD195:AD203" si="53">AC195*(B195/B$204)</f>
        <v>13.017563440730454</v>
      </c>
      <c r="AE195" s="7">
        <f t="shared" ref="AE195:AE203" si="54">X195*(B195/B$204)</f>
        <v>51.523342074589408</v>
      </c>
      <c r="AF195" s="4">
        <f t="shared" ref="AF195:AF203" si="55">((AC195+X195)/B195)*(B195/B$204)</f>
        <v>7.4288177841560764E-5</v>
      </c>
    </row>
    <row r="196" spans="1:32" x14ac:dyDescent="0.25">
      <c r="A196">
        <v>754</v>
      </c>
      <c r="B196" s="7">
        <v>954530.53</v>
      </c>
      <c r="C196">
        <v>2</v>
      </c>
      <c r="D196" t="s">
        <v>14</v>
      </c>
      <c r="E196" s="4">
        <v>0.01</v>
      </c>
      <c r="F196" s="3">
        <v>0</v>
      </c>
      <c r="G196" s="3">
        <v>0</v>
      </c>
      <c r="H196" s="3">
        <v>0</v>
      </c>
      <c r="I196" s="4">
        <v>0</v>
      </c>
      <c r="J196" s="3">
        <v>0</v>
      </c>
      <c r="K196" s="4">
        <v>0</v>
      </c>
      <c r="L196" s="3">
        <v>0</v>
      </c>
      <c r="M196" s="4">
        <v>0</v>
      </c>
      <c r="N196" s="3">
        <v>0</v>
      </c>
      <c r="O196" s="4">
        <v>0</v>
      </c>
      <c r="P196" s="3">
        <v>0</v>
      </c>
      <c r="Q196" s="4">
        <v>0</v>
      </c>
      <c r="R196" s="7">
        <f t="shared" si="42"/>
        <v>9545.3053</v>
      </c>
      <c r="S196" s="7">
        <f t="shared" si="43"/>
        <v>0</v>
      </c>
      <c r="T196" s="7">
        <f t="shared" si="44"/>
        <v>0</v>
      </c>
      <c r="U196" s="7">
        <f t="shared" si="45"/>
        <v>0</v>
      </c>
      <c r="V196" s="7">
        <f t="shared" si="46"/>
        <v>0</v>
      </c>
      <c r="W196" s="7">
        <f t="shared" si="47"/>
        <v>0</v>
      </c>
      <c r="X196" s="3">
        <f t="shared" si="48"/>
        <v>9545.3053</v>
      </c>
      <c r="Y196" s="4">
        <f t="shared" si="49"/>
        <v>0.01</v>
      </c>
      <c r="Z196" s="4">
        <f t="shared" si="50"/>
        <v>6.5157310982050319E-5</v>
      </c>
      <c r="AA196" s="8">
        <f t="shared" si="51"/>
        <v>1.3031462196410062E-2</v>
      </c>
      <c r="AB196">
        <v>1</v>
      </c>
      <c r="AC196" s="7">
        <f t="shared" si="52"/>
        <v>2263.6244240000001</v>
      </c>
      <c r="AD196" s="7">
        <f t="shared" si="53"/>
        <v>14.749168054113252</v>
      </c>
      <c r="AE196" s="7">
        <f t="shared" si="54"/>
        <v>62.194642585071307</v>
      </c>
      <c r="AF196" s="4">
        <f t="shared" si="55"/>
        <v>8.06090619638793E-5</v>
      </c>
    </row>
    <row r="197" spans="1:32" x14ac:dyDescent="0.25">
      <c r="A197">
        <v>762</v>
      </c>
      <c r="B197" s="7">
        <v>982057.61</v>
      </c>
      <c r="C197">
        <v>11</v>
      </c>
      <c r="D197" t="s">
        <v>14</v>
      </c>
      <c r="E197" s="4">
        <v>0.01</v>
      </c>
      <c r="F197" s="3">
        <v>0</v>
      </c>
      <c r="G197" s="3">
        <v>0</v>
      </c>
      <c r="H197" s="3">
        <v>0</v>
      </c>
      <c r="I197" s="4">
        <v>0</v>
      </c>
      <c r="J197" s="3">
        <v>0</v>
      </c>
      <c r="K197" s="4">
        <v>0</v>
      </c>
      <c r="L197" s="3">
        <v>0</v>
      </c>
      <c r="M197" s="4">
        <v>0</v>
      </c>
      <c r="N197" s="3">
        <v>0</v>
      </c>
      <c r="O197" s="4">
        <v>0</v>
      </c>
      <c r="P197" s="3">
        <v>0</v>
      </c>
      <c r="Q197" s="4">
        <v>0</v>
      </c>
      <c r="R197" s="7">
        <f t="shared" si="42"/>
        <v>9820.5761000000002</v>
      </c>
      <c r="S197" s="7">
        <f t="shared" si="43"/>
        <v>0</v>
      </c>
      <c r="T197" s="7">
        <f t="shared" si="44"/>
        <v>0</v>
      </c>
      <c r="U197" s="7">
        <f t="shared" si="45"/>
        <v>0</v>
      </c>
      <c r="V197" s="7">
        <f t="shared" si="46"/>
        <v>0</v>
      </c>
      <c r="W197" s="7">
        <f t="shared" si="47"/>
        <v>0</v>
      </c>
      <c r="X197" s="3">
        <f t="shared" si="48"/>
        <v>9820.5761000000002</v>
      </c>
      <c r="Y197" s="4">
        <f t="shared" si="49"/>
        <v>0.01</v>
      </c>
      <c r="Z197" s="4">
        <f t="shared" si="50"/>
        <v>6.7036339945102734E-5</v>
      </c>
      <c r="AA197" s="8">
        <f t="shared" si="51"/>
        <v>7.3739973939613013E-2</v>
      </c>
      <c r="AB197">
        <v>1</v>
      </c>
      <c r="AC197" s="7">
        <f t="shared" si="52"/>
        <v>2285.646088</v>
      </c>
      <c r="AD197" s="7">
        <f t="shared" si="53"/>
        <v>15.32213481493622</v>
      </c>
      <c r="AE197" s="7">
        <f t="shared" si="54"/>
        <v>65.833547789635119</v>
      </c>
      <c r="AF197" s="4">
        <f t="shared" si="55"/>
        <v>8.2638413243975921E-5</v>
      </c>
    </row>
    <row r="198" spans="1:32" x14ac:dyDescent="0.25">
      <c r="A198">
        <v>765</v>
      </c>
      <c r="B198" s="7">
        <v>989074.87</v>
      </c>
      <c r="C198">
        <v>12</v>
      </c>
      <c r="D198" t="s">
        <v>14</v>
      </c>
      <c r="E198" s="4">
        <v>0.01</v>
      </c>
      <c r="F198" s="3">
        <v>0</v>
      </c>
      <c r="G198" s="3">
        <v>0</v>
      </c>
      <c r="H198" s="3">
        <v>0</v>
      </c>
      <c r="I198" s="4">
        <v>0</v>
      </c>
      <c r="J198" s="3">
        <v>0</v>
      </c>
      <c r="K198" s="4">
        <v>0</v>
      </c>
      <c r="L198" s="3">
        <v>0</v>
      </c>
      <c r="M198" s="4">
        <v>0</v>
      </c>
      <c r="N198" s="3">
        <v>0</v>
      </c>
      <c r="O198" s="4">
        <v>0</v>
      </c>
      <c r="P198" s="3">
        <v>0</v>
      </c>
      <c r="Q198" s="4">
        <v>0</v>
      </c>
      <c r="R198" s="7">
        <f t="shared" si="42"/>
        <v>9890.7487000000001</v>
      </c>
      <c r="S198" s="7">
        <f t="shared" si="43"/>
        <v>0</v>
      </c>
      <c r="T198" s="7">
        <f t="shared" si="44"/>
        <v>0</v>
      </c>
      <c r="U198" s="7">
        <f t="shared" si="45"/>
        <v>0</v>
      </c>
      <c r="V198" s="7">
        <f t="shared" si="46"/>
        <v>0</v>
      </c>
      <c r="W198" s="7">
        <f t="shared" si="47"/>
        <v>0</v>
      </c>
      <c r="X198" s="3">
        <f t="shared" si="48"/>
        <v>9890.7487000000001</v>
      </c>
      <c r="Y198" s="4">
        <f t="shared" si="49"/>
        <v>0.01</v>
      </c>
      <c r="Z198" s="4">
        <f t="shared" si="50"/>
        <v>6.7515345883301377E-5</v>
      </c>
      <c r="AA198" s="8">
        <f t="shared" si="51"/>
        <v>8.1018415059961657E-2</v>
      </c>
      <c r="AB198">
        <v>1</v>
      </c>
      <c r="AC198" s="7">
        <f t="shared" si="52"/>
        <v>2291.259896</v>
      </c>
      <c r="AD198" s="7">
        <f t="shared" si="53"/>
        <v>15.469520438697716</v>
      </c>
      <c r="AE198" s="7">
        <f t="shared" si="54"/>
        <v>66.777731952531354</v>
      </c>
      <c r="AF198" s="4">
        <f t="shared" si="55"/>
        <v>8.3155739657230456E-5</v>
      </c>
    </row>
    <row r="199" spans="1:32" x14ac:dyDescent="0.25">
      <c r="A199">
        <v>767</v>
      </c>
      <c r="B199" s="7">
        <v>997192.98</v>
      </c>
      <c r="C199">
        <v>69</v>
      </c>
      <c r="D199" t="s">
        <v>14</v>
      </c>
      <c r="E199" s="4">
        <v>0.01</v>
      </c>
      <c r="F199" s="3">
        <v>0</v>
      </c>
      <c r="G199" s="3">
        <v>0</v>
      </c>
      <c r="H199" s="3">
        <v>0</v>
      </c>
      <c r="I199" s="4">
        <v>0</v>
      </c>
      <c r="J199" s="3">
        <v>0</v>
      </c>
      <c r="K199" s="4">
        <v>0</v>
      </c>
      <c r="L199" s="3">
        <v>0</v>
      </c>
      <c r="M199" s="4">
        <v>0</v>
      </c>
      <c r="N199" s="3">
        <v>0</v>
      </c>
      <c r="O199" s="4">
        <v>0</v>
      </c>
      <c r="P199" s="3">
        <v>0</v>
      </c>
      <c r="Q199" s="4">
        <v>0</v>
      </c>
      <c r="R199" s="7">
        <f t="shared" si="42"/>
        <v>9971.9297999999999</v>
      </c>
      <c r="S199" s="7">
        <f t="shared" si="43"/>
        <v>0</v>
      </c>
      <c r="T199" s="7">
        <f t="shared" si="44"/>
        <v>0</v>
      </c>
      <c r="U199" s="7">
        <f t="shared" si="45"/>
        <v>0</v>
      </c>
      <c r="V199" s="7">
        <f t="shared" si="46"/>
        <v>0</v>
      </c>
      <c r="W199" s="7">
        <f t="shared" si="47"/>
        <v>0</v>
      </c>
      <c r="X199" s="3">
        <f t="shared" si="48"/>
        <v>9971.9297999999999</v>
      </c>
      <c r="Y199" s="4">
        <f t="shared" si="49"/>
        <v>0.01</v>
      </c>
      <c r="Z199" s="4">
        <f t="shared" si="50"/>
        <v>6.8069497061531883E-5</v>
      </c>
      <c r="AA199" s="8">
        <f t="shared" si="51"/>
        <v>0.46967952972457</v>
      </c>
      <c r="AB199">
        <v>1</v>
      </c>
      <c r="AC199" s="7">
        <f t="shared" si="52"/>
        <v>3467.7543839999998</v>
      </c>
      <c r="AD199" s="7">
        <f t="shared" si="53"/>
        <v>23.604829685180231</v>
      </c>
      <c r="AE199" s="7">
        <f t="shared" si="54"/>
        <v>67.878424621890218</v>
      </c>
      <c r="AF199" s="4">
        <f t="shared" si="55"/>
        <v>9.1740772490266076E-5</v>
      </c>
    </row>
    <row r="200" spans="1:32" x14ac:dyDescent="0.25">
      <c r="A200">
        <v>678</v>
      </c>
      <c r="B200" s="7">
        <v>750708.26</v>
      </c>
      <c r="C200">
        <v>14</v>
      </c>
      <c r="D200" t="s">
        <v>17</v>
      </c>
      <c r="E200" s="4">
        <v>0</v>
      </c>
      <c r="F200" s="3">
        <v>0</v>
      </c>
      <c r="G200" s="3">
        <v>0</v>
      </c>
      <c r="H200" s="3">
        <v>499999</v>
      </c>
      <c r="I200" s="4">
        <v>1.0999999999999999E-2</v>
      </c>
      <c r="J200" s="3">
        <v>999999</v>
      </c>
      <c r="K200" s="4">
        <v>8.5000000000000006E-3</v>
      </c>
      <c r="L200" s="3">
        <v>2499999</v>
      </c>
      <c r="M200" s="4">
        <v>7.4999999999999997E-3</v>
      </c>
      <c r="N200" s="3">
        <v>20000000</v>
      </c>
      <c r="O200" s="4">
        <v>7.4999999999999997E-3</v>
      </c>
      <c r="P200" s="3">
        <v>30000000</v>
      </c>
      <c r="Q200" s="4">
        <v>7.4999999999999997E-3</v>
      </c>
      <c r="R200" s="7">
        <f t="shared" si="42"/>
        <v>0</v>
      </c>
      <c r="S200" s="7">
        <f t="shared" si="43"/>
        <v>5499.9889999999996</v>
      </c>
      <c r="T200" s="7">
        <f t="shared" si="44"/>
        <v>2131.02871</v>
      </c>
      <c r="U200" s="7">
        <f t="shared" si="45"/>
        <v>0</v>
      </c>
      <c r="V200" s="7">
        <f t="shared" si="46"/>
        <v>0</v>
      </c>
      <c r="W200" s="7">
        <f t="shared" si="47"/>
        <v>0</v>
      </c>
      <c r="X200" s="3">
        <f t="shared" si="48"/>
        <v>7631.0177100000001</v>
      </c>
      <c r="Y200" s="4">
        <f t="shared" si="49"/>
        <v>1.0165090910282511E-2</v>
      </c>
      <c r="Z200" s="4">
        <f t="shared" si="50"/>
        <v>5.2090171913097782E-5</v>
      </c>
      <c r="AA200" s="8">
        <f t="shared" si="51"/>
        <v>7.174184797950825E-2</v>
      </c>
      <c r="AB200">
        <v>1</v>
      </c>
      <c r="AC200" s="7">
        <f t="shared" si="52"/>
        <v>2100.5666080000001</v>
      </c>
      <c r="AD200" s="7">
        <f t="shared" si="53"/>
        <v>10.764180732997664</v>
      </c>
      <c r="AE200" s="7">
        <f t="shared" si="54"/>
        <v>39.104522319982507</v>
      </c>
      <c r="AF200" s="4">
        <f t="shared" si="55"/>
        <v>6.642887218662038E-5</v>
      </c>
    </row>
    <row r="201" spans="1:32" x14ac:dyDescent="0.25">
      <c r="A201">
        <v>727</v>
      </c>
      <c r="B201" s="7">
        <v>853130.72</v>
      </c>
      <c r="C201">
        <v>15</v>
      </c>
      <c r="D201" t="s">
        <v>14</v>
      </c>
      <c r="E201" s="4">
        <v>1.0999999999999999E-2</v>
      </c>
      <c r="F201" s="3">
        <v>0</v>
      </c>
      <c r="G201" s="3">
        <v>0</v>
      </c>
      <c r="H201" s="3">
        <v>0</v>
      </c>
      <c r="I201" s="4">
        <v>0</v>
      </c>
      <c r="J201" s="3">
        <v>0</v>
      </c>
      <c r="K201" s="4">
        <v>0</v>
      </c>
      <c r="L201" s="3">
        <v>0</v>
      </c>
      <c r="M201" s="4">
        <v>0</v>
      </c>
      <c r="N201" s="3">
        <v>0</v>
      </c>
      <c r="O201" s="4">
        <v>0</v>
      </c>
      <c r="P201" s="3">
        <v>0</v>
      </c>
      <c r="Q201" s="4">
        <v>0</v>
      </c>
      <c r="R201" s="7">
        <f t="shared" si="42"/>
        <v>9384.4379199999985</v>
      </c>
      <c r="S201" s="7">
        <f t="shared" si="43"/>
        <v>0</v>
      </c>
      <c r="T201" s="7">
        <f t="shared" si="44"/>
        <v>0</v>
      </c>
      <c r="U201" s="7">
        <f t="shared" si="45"/>
        <v>0</v>
      </c>
      <c r="V201" s="7">
        <f t="shared" si="46"/>
        <v>0</v>
      </c>
      <c r="W201" s="7">
        <f t="shared" si="47"/>
        <v>0</v>
      </c>
      <c r="X201" s="3">
        <f t="shared" si="48"/>
        <v>9384.4379199999985</v>
      </c>
      <c r="Y201" s="4">
        <f t="shared" si="49"/>
        <v>1.0999999999999999E-2</v>
      </c>
      <c r="Z201" s="4">
        <f t="shared" si="50"/>
        <v>6.405921243243894E-5</v>
      </c>
      <c r="AA201" s="8">
        <f t="shared" si="51"/>
        <v>8.735347149878038E-2</v>
      </c>
      <c r="AB201">
        <v>1</v>
      </c>
      <c r="AC201" s="7">
        <f t="shared" si="52"/>
        <v>2182.5045760000003</v>
      </c>
      <c r="AD201" s="7">
        <f t="shared" si="53"/>
        <v>12.709956751704919</v>
      </c>
      <c r="AE201" s="7">
        <f t="shared" si="54"/>
        <v>54.650882025119579</v>
      </c>
      <c r="AF201" s="4">
        <f t="shared" si="55"/>
        <v>7.8957230348972206E-5</v>
      </c>
    </row>
    <row r="202" spans="1:32" x14ac:dyDescent="0.25">
      <c r="A202">
        <v>610</v>
      </c>
      <c r="B202" s="7">
        <v>591984.54</v>
      </c>
      <c r="C202">
        <v>2</v>
      </c>
      <c r="D202" t="s">
        <v>14</v>
      </c>
      <c r="E202" s="4">
        <v>1.2500000000000001E-2</v>
      </c>
      <c r="F202" s="3">
        <v>0</v>
      </c>
      <c r="G202" s="3">
        <v>0</v>
      </c>
      <c r="H202" s="3">
        <v>0</v>
      </c>
      <c r="I202" s="4">
        <v>0</v>
      </c>
      <c r="J202" s="3">
        <v>0</v>
      </c>
      <c r="K202" s="4">
        <v>0</v>
      </c>
      <c r="L202" s="3">
        <v>0</v>
      </c>
      <c r="M202" s="4">
        <v>0</v>
      </c>
      <c r="N202" s="3">
        <v>0</v>
      </c>
      <c r="O202" s="4">
        <v>0</v>
      </c>
      <c r="P202" s="3">
        <v>0</v>
      </c>
      <c r="Q202" s="4">
        <v>0</v>
      </c>
      <c r="R202" s="7">
        <f t="shared" si="42"/>
        <v>7399.8067500000006</v>
      </c>
      <c r="S202" s="7">
        <f t="shared" si="43"/>
        <v>0</v>
      </c>
      <c r="T202" s="7">
        <f t="shared" si="44"/>
        <v>0</v>
      </c>
      <c r="U202" s="7">
        <f t="shared" si="45"/>
        <v>0</v>
      </c>
      <c r="V202" s="7">
        <f t="shared" si="46"/>
        <v>0</v>
      </c>
      <c r="W202" s="7">
        <f t="shared" si="47"/>
        <v>0</v>
      </c>
      <c r="X202" s="3">
        <f t="shared" si="48"/>
        <v>7399.8067500000006</v>
      </c>
      <c r="Y202" s="4">
        <f t="shared" si="49"/>
        <v>1.2500000000000001E-2</v>
      </c>
      <c r="Z202" s="4">
        <f t="shared" si="50"/>
        <v>5.051190029687422E-5</v>
      </c>
      <c r="AA202" s="8">
        <f t="shared" si="51"/>
        <v>8.0819040474998747E-3</v>
      </c>
      <c r="AB202">
        <v>1</v>
      </c>
      <c r="AC202" s="7">
        <f t="shared" si="52"/>
        <v>1973.587632</v>
      </c>
      <c r="AD202" s="7">
        <f t="shared" si="53"/>
        <v>7.9751729355782466</v>
      </c>
      <c r="AE202" s="7">
        <f t="shared" si="54"/>
        <v>29.90226406177095</v>
      </c>
      <c r="AF202" s="4">
        <f t="shared" si="55"/>
        <v>6.3983828019139135E-5</v>
      </c>
    </row>
    <row r="203" spans="1:32" x14ac:dyDescent="0.25">
      <c r="A203">
        <v>580</v>
      </c>
      <c r="B203" s="7">
        <v>520697.13</v>
      </c>
      <c r="C203">
        <v>7</v>
      </c>
      <c r="D203" t="s">
        <v>14</v>
      </c>
      <c r="E203" s="4">
        <v>0.02</v>
      </c>
      <c r="F203" s="3">
        <v>0</v>
      </c>
      <c r="G203" s="3">
        <v>0</v>
      </c>
      <c r="H203" s="3">
        <v>0</v>
      </c>
      <c r="I203" s="4">
        <v>0</v>
      </c>
      <c r="J203" s="3">
        <v>0</v>
      </c>
      <c r="K203" s="4">
        <v>0</v>
      </c>
      <c r="L203" s="3">
        <v>0</v>
      </c>
      <c r="M203" s="4">
        <v>0</v>
      </c>
      <c r="N203" s="3">
        <v>0</v>
      </c>
      <c r="O203" s="4">
        <v>0</v>
      </c>
      <c r="P203" s="3">
        <v>0</v>
      </c>
      <c r="Q203" s="4">
        <v>0</v>
      </c>
      <c r="R203" s="7">
        <f t="shared" si="42"/>
        <v>10413.9426</v>
      </c>
      <c r="S203" s="7">
        <f t="shared" si="43"/>
        <v>0</v>
      </c>
      <c r="T203" s="7">
        <f t="shared" si="44"/>
        <v>0</v>
      </c>
      <c r="U203" s="7">
        <f t="shared" si="45"/>
        <v>0</v>
      </c>
      <c r="V203" s="7">
        <f t="shared" si="46"/>
        <v>0</v>
      </c>
      <c r="W203" s="7">
        <f t="shared" si="47"/>
        <v>0</v>
      </c>
      <c r="X203" s="3">
        <f t="shared" si="48"/>
        <v>10413.9426</v>
      </c>
      <c r="Y203" s="4">
        <f t="shared" si="49"/>
        <v>0.02</v>
      </c>
      <c r="Z203" s="4">
        <f t="shared" si="50"/>
        <v>7.1086725380844722E-5</v>
      </c>
      <c r="AA203" s="8">
        <f t="shared" si="51"/>
        <v>2.4880353883295653E-2</v>
      </c>
      <c r="AB203">
        <v>1</v>
      </c>
      <c r="AC203" s="7">
        <f t="shared" si="52"/>
        <v>1916.5577040000001</v>
      </c>
      <c r="AD203" s="7">
        <f t="shared" si="53"/>
        <v>6.8120905590395138</v>
      </c>
      <c r="AE203" s="7">
        <f t="shared" si="54"/>
        <v>37.014653886904</v>
      </c>
      <c r="AF203" s="4">
        <f t="shared" si="55"/>
        <v>8.4169360499343485E-5</v>
      </c>
    </row>
    <row r="204" spans="1:32" x14ac:dyDescent="0.25">
      <c r="B204" s="11">
        <f>SUM(B2:B203)</f>
        <v>146496304.96000001</v>
      </c>
      <c r="R204" s="7"/>
      <c r="S204" s="7"/>
      <c r="U204" s="7"/>
      <c r="V204" s="7"/>
      <c r="X204" s="3"/>
      <c r="Y204" s="9">
        <f>MEDIAN(Y2:Y203)</f>
        <v>6.0000000000000001E-3</v>
      </c>
      <c r="Z204" s="9">
        <f>SUM(Z2:Z203)</f>
        <v>6.4014962786608136E-3</v>
      </c>
      <c r="AA204" s="10">
        <f>SUM(AA2:AA203)</f>
        <v>22.380021654643109</v>
      </c>
      <c r="AC204" s="7"/>
      <c r="AD204" s="11">
        <f>SUM(AD2:AD203)</f>
        <v>2291.6842714474083</v>
      </c>
      <c r="AE204" s="11">
        <f>SUM(AE2:AE203)</f>
        <v>4803.9584617277606</v>
      </c>
      <c r="AF204" s="9">
        <f>SUM(AF2:AF203)</f>
        <v>9.5212817510165297E-3</v>
      </c>
    </row>
    <row r="205" spans="1:32" x14ac:dyDescent="0.25">
      <c r="R205" s="7"/>
      <c r="S205" s="7"/>
      <c r="U205" s="7"/>
      <c r="V205" s="7"/>
      <c r="X205" s="3"/>
      <c r="AC205" s="7"/>
      <c r="AD205" s="7"/>
      <c r="AE205" s="7"/>
      <c r="AF205" s="4"/>
    </row>
    <row r="206" spans="1:32" x14ac:dyDescent="0.25">
      <c r="R206" s="7"/>
      <c r="S206" s="7"/>
      <c r="U206" s="7"/>
      <c r="V206" s="7"/>
      <c r="X206" s="3"/>
      <c r="AC206" s="7"/>
    </row>
    <row r="207" spans="1:32" x14ac:dyDescent="0.25">
      <c r="R207" s="7"/>
      <c r="S207" s="7"/>
      <c r="U207" s="7"/>
      <c r="V207" s="7"/>
      <c r="X207" s="3"/>
      <c r="AC207" s="7"/>
    </row>
    <row r="208" spans="1:32" x14ac:dyDescent="0.25">
      <c r="R208" s="7"/>
      <c r="S208" s="7"/>
      <c r="U208" s="7"/>
      <c r="V208" s="7"/>
      <c r="X208" s="3"/>
      <c r="AC208" s="7"/>
      <c r="AE208" s="7"/>
    </row>
    <row r="209" spans="18:29" x14ac:dyDescent="0.25">
      <c r="R209" s="7"/>
      <c r="S209" s="7"/>
      <c r="U209" s="7"/>
      <c r="V209" s="7"/>
      <c r="X209" s="3"/>
      <c r="AC209" s="7"/>
    </row>
    <row r="210" spans="18:29" x14ac:dyDescent="0.25">
      <c r="R210" s="7"/>
      <c r="S210" s="7"/>
      <c r="U210" s="7"/>
      <c r="V210" s="7"/>
      <c r="X210" s="3"/>
      <c r="AC210" s="7"/>
    </row>
    <row r="211" spans="18:29" x14ac:dyDescent="0.25">
      <c r="R211" s="7"/>
      <c r="S211" s="7"/>
      <c r="U211" s="7"/>
      <c r="V211" s="7"/>
      <c r="X211" s="3"/>
      <c r="AC211" s="7"/>
    </row>
    <row r="212" spans="18:29" x14ac:dyDescent="0.25">
      <c r="R212" s="7"/>
      <c r="S212" s="7"/>
      <c r="U212" s="7"/>
      <c r="V212" s="7"/>
      <c r="X212" s="3"/>
      <c r="AC212" s="7"/>
    </row>
    <row r="213" spans="18:29" x14ac:dyDescent="0.25">
      <c r="R213" s="7"/>
      <c r="S213" s="7"/>
      <c r="U213" s="7"/>
      <c r="V213" s="7"/>
      <c r="X213" s="3"/>
      <c r="AC213" s="7"/>
    </row>
    <row r="214" spans="18:29" x14ac:dyDescent="0.25">
      <c r="R214" s="7"/>
      <c r="S214" s="7"/>
      <c r="U214" s="7"/>
      <c r="V214" s="7"/>
      <c r="X214" s="3"/>
      <c r="AC214" s="7"/>
    </row>
    <row r="215" spans="18:29" x14ac:dyDescent="0.25">
      <c r="R215" s="7"/>
      <c r="S215" s="7"/>
      <c r="U215" s="7"/>
      <c r="V215" s="7"/>
      <c r="X215" s="3"/>
      <c r="AC215" s="7"/>
    </row>
    <row r="216" spans="18:29" x14ac:dyDescent="0.25">
      <c r="R216" s="7"/>
      <c r="S216" s="7"/>
      <c r="U216" s="7"/>
      <c r="V216" s="7"/>
      <c r="X216" s="3"/>
      <c r="AC216" s="7"/>
    </row>
    <row r="217" spans="18:29" x14ac:dyDescent="0.25">
      <c r="R217" s="7"/>
      <c r="S217" s="7"/>
      <c r="U217" s="7"/>
      <c r="V217" s="7"/>
      <c r="X217" s="3"/>
      <c r="AC217" s="7"/>
    </row>
    <row r="218" spans="18:29" x14ac:dyDescent="0.25">
      <c r="R218" s="7"/>
      <c r="S218" s="7"/>
      <c r="U218" s="7"/>
      <c r="V218" s="7"/>
      <c r="X218" s="3"/>
      <c r="AC218" s="7"/>
    </row>
    <row r="219" spans="18:29" x14ac:dyDescent="0.25">
      <c r="R219" s="7"/>
      <c r="S219" s="7"/>
      <c r="U219" s="7"/>
      <c r="V219" s="7"/>
      <c r="X219" s="3"/>
      <c r="AC219" s="7"/>
    </row>
    <row r="220" spans="18:29" x14ac:dyDescent="0.25">
      <c r="R220" s="7"/>
      <c r="S220" s="7"/>
      <c r="U220" s="7"/>
      <c r="V220" s="7"/>
      <c r="X220" s="3"/>
      <c r="AC220" s="7"/>
    </row>
    <row r="221" spans="18:29" x14ac:dyDescent="0.25">
      <c r="R221" s="7"/>
      <c r="S221" s="7"/>
      <c r="U221" s="7"/>
      <c r="V221" s="7"/>
      <c r="X221" s="3"/>
      <c r="AC221" s="7"/>
    </row>
    <row r="222" spans="18:29" x14ac:dyDescent="0.25">
      <c r="R222" s="7"/>
      <c r="S222" s="7"/>
      <c r="U222" s="7"/>
      <c r="V222" s="7"/>
      <c r="X222" s="3"/>
      <c r="AC222" s="7"/>
    </row>
    <row r="223" spans="18:29" x14ac:dyDescent="0.25">
      <c r="R223" s="7"/>
      <c r="S223" s="7"/>
      <c r="U223" s="7"/>
      <c r="V223" s="7"/>
      <c r="X223" s="3"/>
      <c r="AC223" s="7"/>
    </row>
    <row r="224" spans="18:29" x14ac:dyDescent="0.25">
      <c r="R224" s="7"/>
      <c r="S224" s="7"/>
      <c r="U224" s="7"/>
      <c r="V224" s="7"/>
      <c r="X224" s="3"/>
      <c r="AC224" s="7"/>
    </row>
    <row r="225" spans="18:29" x14ac:dyDescent="0.25">
      <c r="R225" s="7"/>
      <c r="S225" s="7"/>
      <c r="U225" s="7"/>
      <c r="V225" s="7"/>
      <c r="X225" s="3"/>
      <c r="AC225" s="7"/>
    </row>
    <row r="226" spans="18:29" x14ac:dyDescent="0.25">
      <c r="R226" s="7"/>
      <c r="S226" s="7"/>
      <c r="U226" s="7"/>
      <c r="V226" s="7"/>
      <c r="X226" s="3"/>
      <c r="AC226" s="7"/>
    </row>
    <row r="227" spans="18:29" x14ac:dyDescent="0.25">
      <c r="R227" s="7"/>
      <c r="S227" s="7"/>
      <c r="U227" s="7"/>
      <c r="V227" s="7"/>
      <c r="X227" s="3"/>
      <c r="AC227" s="7"/>
    </row>
    <row r="228" spans="18:29" x14ac:dyDescent="0.25">
      <c r="R228" s="7"/>
      <c r="S228" s="7"/>
      <c r="U228" s="7"/>
      <c r="V228" s="7"/>
      <c r="X228" s="3"/>
      <c r="AC228" s="7"/>
    </row>
    <row r="229" spans="18:29" x14ac:dyDescent="0.25">
      <c r="R229" s="7"/>
      <c r="S229" s="7"/>
      <c r="U229" s="7"/>
      <c r="V229" s="7"/>
      <c r="X229" s="3"/>
      <c r="AC229" s="7"/>
    </row>
    <row r="230" spans="18:29" x14ac:dyDescent="0.25">
      <c r="R230" s="7"/>
      <c r="S230" s="7"/>
      <c r="U230" s="7"/>
      <c r="V230" s="7"/>
      <c r="X230" s="3"/>
      <c r="AC230" s="7"/>
    </row>
    <row r="231" spans="18:29" x14ac:dyDescent="0.25">
      <c r="R231" s="7"/>
      <c r="S231" s="7"/>
      <c r="U231" s="7"/>
      <c r="V231" s="7"/>
      <c r="X231" s="3"/>
      <c r="AC231" s="7"/>
    </row>
    <row r="232" spans="18:29" x14ac:dyDescent="0.25">
      <c r="R232" s="7"/>
      <c r="S232" s="7"/>
      <c r="U232" s="7"/>
      <c r="V232" s="7"/>
      <c r="X232" s="3"/>
      <c r="AC232" s="7"/>
    </row>
    <row r="233" spans="18:29" x14ac:dyDescent="0.25">
      <c r="R233" s="7"/>
      <c r="S233" s="7"/>
      <c r="U233" s="7"/>
      <c r="V233" s="7"/>
      <c r="X233" s="3"/>
      <c r="AC233" s="7"/>
    </row>
    <row r="234" spans="18:29" x14ac:dyDescent="0.25">
      <c r="R234" s="7"/>
      <c r="S234" s="7"/>
      <c r="U234" s="7"/>
      <c r="V234" s="7"/>
      <c r="X234" s="3"/>
      <c r="AC234" s="7"/>
    </row>
    <row r="235" spans="18:29" x14ac:dyDescent="0.25">
      <c r="R235" s="7"/>
      <c r="S235" s="7"/>
      <c r="U235" s="7"/>
      <c r="V235" s="7"/>
      <c r="X235" s="3"/>
      <c r="AC235" s="7"/>
    </row>
    <row r="236" spans="18:29" x14ac:dyDescent="0.25">
      <c r="R236" s="7"/>
      <c r="S236" s="7"/>
      <c r="U236" s="7"/>
      <c r="V236" s="7"/>
      <c r="X236" s="3"/>
      <c r="AC236" s="7"/>
    </row>
    <row r="237" spans="18:29" x14ac:dyDescent="0.25">
      <c r="R237" s="7"/>
      <c r="S237" s="7"/>
      <c r="U237" s="7"/>
      <c r="V237" s="7"/>
      <c r="X237" s="3"/>
      <c r="AC237" s="7"/>
    </row>
    <row r="238" spans="18:29" x14ac:dyDescent="0.25">
      <c r="R238" s="7"/>
      <c r="S238" s="7"/>
      <c r="U238" s="7"/>
      <c r="V238" s="7"/>
      <c r="X238" s="3"/>
      <c r="AC238" s="7"/>
    </row>
    <row r="239" spans="18:29" x14ac:dyDescent="0.25">
      <c r="R239" s="7"/>
      <c r="S239" s="7"/>
      <c r="U239" s="7"/>
      <c r="V239" s="7"/>
      <c r="X239" s="3"/>
      <c r="AC239" s="7"/>
    </row>
    <row r="240" spans="18:29" x14ac:dyDescent="0.25">
      <c r="R240" s="7"/>
      <c r="S240" s="7"/>
      <c r="U240" s="7"/>
      <c r="V240" s="7"/>
      <c r="X240" s="3"/>
      <c r="AC240" s="7"/>
    </row>
    <row r="241" spans="18:29" x14ac:dyDescent="0.25">
      <c r="R241" s="7"/>
      <c r="S241" s="7"/>
      <c r="U241" s="7"/>
      <c r="V241" s="7"/>
      <c r="X241" s="3"/>
      <c r="AC241" s="7"/>
    </row>
    <row r="242" spans="18:29" x14ac:dyDescent="0.25">
      <c r="R242" s="7"/>
      <c r="S242" s="7"/>
      <c r="U242" s="7"/>
      <c r="V242" s="7"/>
      <c r="X242" s="3"/>
      <c r="AC242" s="7"/>
    </row>
    <row r="243" spans="18:29" x14ac:dyDescent="0.25">
      <c r="R243" s="7"/>
      <c r="S243" s="7"/>
      <c r="U243" s="7"/>
      <c r="V243" s="7"/>
      <c r="X243" s="3"/>
      <c r="AC243" s="7"/>
    </row>
    <row r="244" spans="18:29" x14ac:dyDescent="0.25">
      <c r="R244" s="7"/>
      <c r="S244" s="7"/>
      <c r="U244" s="7"/>
      <c r="V244" s="7"/>
      <c r="X244" s="3"/>
      <c r="AC244" s="7"/>
    </row>
    <row r="245" spans="18:29" x14ac:dyDescent="0.25">
      <c r="R245" s="7"/>
      <c r="S245" s="7"/>
      <c r="U245" s="7"/>
      <c r="V245" s="7"/>
      <c r="X245" s="3"/>
      <c r="AC245" s="7"/>
    </row>
    <row r="246" spans="18:29" x14ac:dyDescent="0.25">
      <c r="R246" s="7"/>
      <c r="S246" s="7"/>
      <c r="U246" s="7"/>
      <c r="V246" s="7"/>
      <c r="X246" s="3"/>
      <c r="AC246" s="7"/>
    </row>
    <row r="247" spans="18:29" x14ac:dyDescent="0.25">
      <c r="R247" s="7"/>
      <c r="S247" s="7"/>
      <c r="U247" s="7"/>
      <c r="V247" s="7"/>
      <c r="X247" s="3"/>
      <c r="AC247" s="7"/>
    </row>
    <row r="248" spans="18:29" x14ac:dyDescent="0.25">
      <c r="R248" s="7"/>
      <c r="S248" s="7"/>
      <c r="U248" s="7"/>
      <c r="V248" s="7"/>
      <c r="X248" s="3"/>
      <c r="AC248" s="7"/>
    </row>
    <row r="249" spans="18:29" x14ac:dyDescent="0.25">
      <c r="R249" s="7"/>
      <c r="S249" s="7"/>
      <c r="U249" s="7"/>
      <c r="V249" s="7"/>
      <c r="X249" s="3"/>
      <c r="AC249" s="7"/>
    </row>
    <row r="250" spans="18:29" x14ac:dyDescent="0.25">
      <c r="R250" s="7"/>
      <c r="S250" s="7"/>
      <c r="U250" s="7"/>
      <c r="V250" s="7"/>
      <c r="X250" s="3"/>
      <c r="AC250" s="7"/>
    </row>
    <row r="251" spans="18:29" x14ac:dyDescent="0.25">
      <c r="R251" s="7"/>
      <c r="S251" s="7"/>
      <c r="U251" s="7"/>
      <c r="V251" s="7"/>
      <c r="X251" s="3"/>
      <c r="AC251" s="7"/>
    </row>
    <row r="252" spans="18:29" x14ac:dyDescent="0.25">
      <c r="R252" s="7"/>
      <c r="S252" s="7"/>
      <c r="U252" s="7"/>
      <c r="V252" s="7"/>
      <c r="X252" s="3"/>
      <c r="AC252" s="7"/>
    </row>
    <row r="253" spans="18:29" x14ac:dyDescent="0.25">
      <c r="R253" s="7"/>
      <c r="S253" s="7"/>
      <c r="U253" s="7"/>
      <c r="V253" s="7"/>
      <c r="X253" s="3"/>
      <c r="AC253" s="7"/>
    </row>
    <row r="254" spans="18:29" x14ac:dyDescent="0.25">
      <c r="R254" s="7"/>
      <c r="S254" s="7"/>
      <c r="U254" s="7"/>
      <c r="V254" s="7"/>
      <c r="X254" s="3"/>
      <c r="AC254" s="7"/>
    </row>
    <row r="255" spans="18:29" x14ac:dyDescent="0.25">
      <c r="R255" s="7"/>
      <c r="S255" s="7"/>
      <c r="U255" s="7"/>
      <c r="V255" s="7"/>
      <c r="X255" s="3"/>
      <c r="AC255" s="7"/>
    </row>
    <row r="256" spans="18:29" x14ac:dyDescent="0.25">
      <c r="R256" s="7"/>
      <c r="S256" s="7"/>
      <c r="U256" s="7"/>
      <c r="V256" s="7"/>
      <c r="X256" s="3"/>
      <c r="AC256" s="7"/>
    </row>
    <row r="257" spans="18:29" x14ac:dyDescent="0.25">
      <c r="R257" s="7"/>
      <c r="S257" s="7"/>
      <c r="U257" s="7"/>
      <c r="V257" s="7"/>
      <c r="X257" s="3"/>
      <c r="AC257" s="7"/>
    </row>
    <row r="258" spans="18:29" x14ac:dyDescent="0.25">
      <c r="R258" s="7"/>
      <c r="S258" s="7"/>
      <c r="U258" s="7"/>
      <c r="V258" s="7"/>
      <c r="X258" s="3"/>
      <c r="AC258" s="7"/>
    </row>
    <row r="259" spans="18:29" x14ac:dyDescent="0.25">
      <c r="R259" s="7"/>
      <c r="S259" s="7"/>
      <c r="U259" s="7"/>
      <c r="V259" s="7"/>
      <c r="X259" s="3"/>
      <c r="AC259" s="7"/>
    </row>
    <row r="260" spans="18:29" x14ac:dyDescent="0.25">
      <c r="R260" s="7"/>
      <c r="S260" s="7"/>
      <c r="U260" s="7"/>
      <c r="V260" s="7"/>
      <c r="X260" s="3"/>
      <c r="AC260" s="7"/>
    </row>
    <row r="261" spans="18:29" x14ac:dyDescent="0.25">
      <c r="R261" s="7"/>
      <c r="S261" s="7"/>
      <c r="U261" s="7"/>
      <c r="V261" s="7"/>
      <c r="X261" s="3"/>
      <c r="AC261" s="7"/>
    </row>
    <row r="262" spans="18:29" x14ac:dyDescent="0.25">
      <c r="R262" s="7"/>
      <c r="S262" s="7"/>
      <c r="U262" s="7"/>
      <c r="V262" s="7"/>
      <c r="X262" s="3"/>
      <c r="AC262" s="7"/>
    </row>
    <row r="263" spans="18:29" x14ac:dyDescent="0.25">
      <c r="R263" s="7"/>
      <c r="S263" s="7"/>
      <c r="U263" s="7"/>
      <c r="V263" s="7"/>
      <c r="X263" s="3"/>
      <c r="AC263" s="7"/>
    </row>
    <row r="264" spans="18:29" x14ac:dyDescent="0.25">
      <c r="R264" s="7"/>
      <c r="S264" s="7"/>
      <c r="U264" s="7"/>
      <c r="V264" s="7"/>
      <c r="X264" s="3"/>
      <c r="AC264" s="7"/>
    </row>
    <row r="265" spans="18:29" x14ac:dyDescent="0.25">
      <c r="R265" s="7"/>
      <c r="S265" s="7"/>
      <c r="U265" s="7"/>
      <c r="V265" s="7"/>
      <c r="X265" s="3"/>
      <c r="AC265" s="7"/>
    </row>
    <row r="266" spans="18:29" x14ac:dyDescent="0.25">
      <c r="R266" s="7"/>
      <c r="S266" s="7"/>
      <c r="U266" s="7"/>
      <c r="V266" s="7"/>
      <c r="X266" s="3"/>
      <c r="AC266" s="7"/>
    </row>
    <row r="267" spans="18:29" x14ac:dyDescent="0.25">
      <c r="R267" s="7"/>
      <c r="S267" s="7"/>
      <c r="U267" s="7"/>
      <c r="V267" s="7"/>
      <c r="X267" s="3"/>
      <c r="AC267" s="7"/>
    </row>
    <row r="268" spans="18:29" x14ac:dyDescent="0.25">
      <c r="R268" s="7"/>
      <c r="S268" s="7"/>
      <c r="U268" s="7"/>
      <c r="V268" s="7"/>
      <c r="X268" s="3"/>
      <c r="AC268" s="7"/>
    </row>
    <row r="269" spans="18:29" x14ac:dyDescent="0.25">
      <c r="R269" s="7"/>
      <c r="S269" s="7"/>
      <c r="U269" s="7"/>
      <c r="V269" s="7"/>
      <c r="X269" s="3"/>
      <c r="AC269" s="7"/>
    </row>
    <row r="270" spans="18:29" x14ac:dyDescent="0.25">
      <c r="R270" s="7"/>
      <c r="S270" s="7"/>
      <c r="U270" s="7"/>
      <c r="V270" s="7"/>
      <c r="X270" s="3"/>
      <c r="AC270" s="7"/>
    </row>
    <row r="271" spans="18:29" x14ac:dyDescent="0.25">
      <c r="R271" s="7"/>
      <c r="S271" s="7"/>
      <c r="U271" s="7"/>
      <c r="V271" s="7"/>
      <c r="X271" s="3"/>
      <c r="AC271" s="7"/>
    </row>
    <row r="272" spans="18:29" x14ac:dyDescent="0.25">
      <c r="R272" s="7"/>
      <c r="S272" s="7"/>
      <c r="U272" s="7"/>
      <c r="V272" s="7"/>
      <c r="X272" s="3"/>
      <c r="AC272" s="7"/>
    </row>
    <row r="273" spans="18:29" x14ac:dyDescent="0.25">
      <c r="R273" s="7"/>
      <c r="S273" s="7"/>
      <c r="U273" s="7"/>
      <c r="V273" s="7"/>
      <c r="X273" s="3"/>
      <c r="AC273" s="7"/>
    </row>
    <row r="274" spans="18:29" x14ac:dyDescent="0.25">
      <c r="R274" s="7"/>
      <c r="S274" s="7"/>
      <c r="U274" s="7"/>
      <c r="V274" s="7"/>
      <c r="X274" s="3"/>
      <c r="AC274" s="7"/>
    </row>
    <row r="275" spans="18:29" x14ac:dyDescent="0.25">
      <c r="R275" s="7"/>
      <c r="S275" s="7"/>
      <c r="U275" s="7"/>
      <c r="V275" s="7"/>
      <c r="X275" s="3"/>
      <c r="AC275" s="7"/>
    </row>
    <row r="276" spans="18:29" x14ac:dyDescent="0.25">
      <c r="R276" s="7"/>
      <c r="S276" s="7"/>
      <c r="U276" s="7"/>
      <c r="V276" s="7"/>
      <c r="X276" s="3"/>
      <c r="AC276" s="7"/>
    </row>
    <row r="277" spans="18:29" x14ac:dyDescent="0.25">
      <c r="R277" s="7"/>
      <c r="S277" s="7"/>
      <c r="U277" s="7"/>
      <c r="V277" s="7"/>
      <c r="X277" s="3"/>
      <c r="AC277" s="7"/>
    </row>
    <row r="278" spans="18:29" x14ac:dyDescent="0.25">
      <c r="R278" s="7"/>
      <c r="S278" s="7"/>
      <c r="U278" s="7"/>
      <c r="V278" s="7"/>
      <c r="X278" s="3"/>
      <c r="AC278" s="7"/>
    </row>
    <row r="279" spans="18:29" x14ac:dyDescent="0.25">
      <c r="R279" s="7"/>
      <c r="S279" s="7"/>
      <c r="U279" s="7"/>
      <c r="V279" s="7"/>
      <c r="X279" s="3"/>
      <c r="AC279" s="7"/>
    </row>
    <row r="280" spans="18:29" x14ac:dyDescent="0.25">
      <c r="R280" s="7"/>
      <c r="S280" s="7"/>
      <c r="U280" s="7"/>
      <c r="V280" s="7"/>
      <c r="X280" s="3"/>
      <c r="AC280" s="7"/>
    </row>
    <row r="281" spans="18:29" x14ac:dyDescent="0.25">
      <c r="R281" s="7"/>
      <c r="S281" s="7"/>
      <c r="U281" s="7"/>
      <c r="V281" s="7"/>
      <c r="X281" s="3"/>
      <c r="AC281" s="7"/>
    </row>
    <row r="282" spans="18:29" x14ac:dyDescent="0.25">
      <c r="R282" s="7"/>
      <c r="S282" s="7"/>
      <c r="U282" s="7"/>
      <c r="V282" s="7"/>
      <c r="X282" s="3"/>
      <c r="AC282" s="7"/>
    </row>
    <row r="283" spans="18:29" x14ac:dyDescent="0.25">
      <c r="R283" s="7"/>
      <c r="S283" s="7"/>
      <c r="U283" s="7"/>
      <c r="V283" s="7"/>
      <c r="X283" s="3"/>
      <c r="AC283" s="7"/>
    </row>
    <row r="284" spans="18:29" x14ac:dyDescent="0.25">
      <c r="R284" s="7"/>
      <c r="S284" s="7"/>
      <c r="U284" s="7"/>
      <c r="V284" s="7"/>
      <c r="X284" s="3"/>
      <c r="AC284" s="7"/>
    </row>
    <row r="285" spans="18:29" x14ac:dyDescent="0.25">
      <c r="R285" s="7"/>
      <c r="S285" s="7"/>
      <c r="U285" s="7"/>
      <c r="V285" s="7"/>
      <c r="X285" s="3"/>
      <c r="AC285" s="7"/>
    </row>
    <row r="286" spans="18:29" x14ac:dyDescent="0.25">
      <c r="R286" s="7"/>
      <c r="S286" s="7"/>
      <c r="U286" s="7"/>
      <c r="V286" s="7"/>
      <c r="X286" s="3"/>
      <c r="AC286" s="7"/>
    </row>
    <row r="287" spans="18:29" x14ac:dyDescent="0.25">
      <c r="R287" s="7"/>
      <c r="S287" s="7"/>
      <c r="U287" s="7"/>
      <c r="V287" s="7"/>
      <c r="X287" s="3"/>
      <c r="AC287" s="7"/>
    </row>
    <row r="288" spans="18:29" x14ac:dyDescent="0.25">
      <c r="R288" s="7"/>
      <c r="S288" s="7"/>
      <c r="U288" s="7"/>
      <c r="V288" s="7"/>
      <c r="X288" s="3"/>
      <c r="AC288" s="7"/>
    </row>
    <row r="289" spans="18:29" x14ac:dyDescent="0.25">
      <c r="R289" s="7"/>
      <c r="S289" s="7"/>
      <c r="U289" s="7"/>
      <c r="V289" s="7"/>
      <c r="X289" s="3"/>
      <c r="AC289" s="7"/>
    </row>
    <row r="290" spans="18:29" x14ac:dyDescent="0.25">
      <c r="R290" s="7"/>
      <c r="S290" s="7"/>
      <c r="U290" s="7"/>
      <c r="V290" s="7"/>
      <c r="X290" s="3"/>
      <c r="AC290" s="7"/>
    </row>
    <row r="291" spans="18:29" x14ac:dyDescent="0.25">
      <c r="R291" s="7"/>
      <c r="S291" s="7"/>
      <c r="U291" s="7"/>
      <c r="V291" s="7"/>
      <c r="X291" s="3"/>
      <c r="AC291" s="7"/>
    </row>
    <row r="292" spans="18:29" x14ac:dyDescent="0.25">
      <c r="R292" s="7"/>
      <c r="S292" s="7"/>
      <c r="U292" s="7"/>
      <c r="V292" s="7"/>
      <c r="X292" s="3"/>
      <c r="AC292" s="7"/>
    </row>
    <row r="293" spans="18:29" x14ac:dyDescent="0.25">
      <c r="R293" s="7"/>
      <c r="S293" s="7"/>
      <c r="U293" s="7"/>
      <c r="V293" s="7"/>
      <c r="X293" s="3"/>
      <c r="AC293" s="7"/>
    </row>
    <row r="294" spans="18:29" x14ac:dyDescent="0.25">
      <c r="R294" s="7"/>
      <c r="S294" s="7"/>
      <c r="U294" s="7"/>
      <c r="V294" s="7"/>
      <c r="X294" s="3"/>
      <c r="AC294" s="7"/>
    </row>
    <row r="295" spans="18:29" x14ac:dyDescent="0.25">
      <c r="R295" s="7"/>
      <c r="S295" s="7"/>
      <c r="U295" s="7"/>
      <c r="V295" s="7"/>
      <c r="X295" s="3"/>
      <c r="AC295" s="7"/>
    </row>
    <row r="296" spans="18:29" x14ac:dyDescent="0.25">
      <c r="R296" s="7"/>
      <c r="S296" s="7"/>
      <c r="U296" s="7"/>
      <c r="V296" s="7"/>
      <c r="X296" s="3"/>
      <c r="AC296" s="7"/>
    </row>
    <row r="297" spans="18:29" x14ac:dyDescent="0.25">
      <c r="R297" s="7"/>
      <c r="S297" s="7"/>
      <c r="U297" s="7"/>
      <c r="V297" s="7"/>
      <c r="X297" s="3"/>
      <c r="AC297" s="7"/>
    </row>
    <row r="298" spans="18:29" x14ac:dyDescent="0.25">
      <c r="R298" s="7"/>
      <c r="S298" s="7"/>
      <c r="U298" s="7"/>
      <c r="V298" s="7"/>
      <c r="X298" s="3"/>
      <c r="AC298" s="7"/>
    </row>
    <row r="299" spans="18:29" x14ac:dyDescent="0.25">
      <c r="R299" s="7"/>
      <c r="S299" s="7"/>
      <c r="U299" s="7"/>
      <c r="V299" s="7"/>
      <c r="X299" s="3"/>
      <c r="AC299" s="7"/>
    </row>
    <row r="300" spans="18:29" x14ac:dyDescent="0.25">
      <c r="R300" s="7"/>
      <c r="S300" s="7"/>
      <c r="U300" s="7"/>
      <c r="V300" s="7"/>
      <c r="X300" s="3"/>
      <c r="AC300" s="7"/>
    </row>
    <row r="301" spans="18:29" x14ac:dyDescent="0.25">
      <c r="R301" s="7"/>
      <c r="S301" s="7"/>
      <c r="U301" s="7"/>
      <c r="V301" s="7"/>
      <c r="X301" s="3"/>
      <c r="AC301" s="7"/>
    </row>
    <row r="302" spans="18:29" x14ac:dyDescent="0.25">
      <c r="R302" s="7"/>
      <c r="S302" s="7"/>
      <c r="U302" s="7"/>
      <c r="V302" s="7"/>
      <c r="X302" s="3"/>
      <c r="AC302" s="7"/>
    </row>
    <row r="303" spans="18:29" x14ac:dyDescent="0.25">
      <c r="R303" s="7"/>
      <c r="S303" s="7"/>
      <c r="U303" s="7"/>
      <c r="V303" s="7"/>
      <c r="X303" s="3"/>
      <c r="AC303" s="7"/>
    </row>
    <row r="304" spans="18:29" x14ac:dyDescent="0.25">
      <c r="R304" s="7"/>
      <c r="S304" s="7"/>
      <c r="U304" s="7"/>
      <c r="V304" s="7"/>
      <c r="X304" s="3"/>
      <c r="AC304" s="7"/>
    </row>
    <row r="305" spans="18:29" x14ac:dyDescent="0.25">
      <c r="R305" s="7"/>
      <c r="S305" s="7"/>
      <c r="U305" s="7"/>
      <c r="V305" s="7"/>
      <c r="X305" s="3"/>
      <c r="AC305" s="7"/>
    </row>
    <row r="306" spans="18:29" x14ac:dyDescent="0.25">
      <c r="R306" s="7"/>
      <c r="S306" s="7"/>
      <c r="U306" s="7"/>
      <c r="V306" s="7"/>
      <c r="X306" s="3"/>
      <c r="AC306" s="7"/>
    </row>
    <row r="307" spans="18:29" x14ac:dyDescent="0.25">
      <c r="R307" s="7"/>
      <c r="S307" s="7"/>
      <c r="U307" s="7"/>
      <c r="V307" s="7"/>
      <c r="X307" s="3"/>
      <c r="AC307" s="7"/>
    </row>
    <row r="308" spans="18:29" x14ac:dyDescent="0.25">
      <c r="R308" s="7"/>
      <c r="S308" s="7"/>
      <c r="U308" s="7"/>
      <c r="V308" s="7"/>
      <c r="X308" s="3"/>
      <c r="AC308" s="7"/>
    </row>
    <row r="309" spans="18:29" x14ac:dyDescent="0.25">
      <c r="R309" s="7"/>
      <c r="S309" s="7"/>
      <c r="U309" s="7"/>
      <c r="V309" s="7"/>
      <c r="X309" s="3"/>
      <c r="AC309" s="7"/>
    </row>
    <row r="310" spans="18:29" x14ac:dyDescent="0.25">
      <c r="R310" s="7"/>
      <c r="S310" s="7"/>
      <c r="U310" s="7"/>
      <c r="V310" s="7"/>
      <c r="X310" s="3"/>
      <c r="AC310" s="7"/>
    </row>
    <row r="311" spans="18:29" x14ac:dyDescent="0.25">
      <c r="R311" s="7"/>
      <c r="S311" s="7"/>
      <c r="U311" s="7"/>
      <c r="V311" s="7"/>
      <c r="X311" s="3"/>
      <c r="AC311" s="7"/>
    </row>
    <row r="312" spans="18:29" x14ac:dyDescent="0.25">
      <c r="R312" s="7"/>
      <c r="S312" s="7"/>
      <c r="U312" s="7"/>
      <c r="V312" s="7"/>
      <c r="X312" s="3"/>
      <c r="AC312" s="7"/>
    </row>
    <row r="313" spans="18:29" x14ac:dyDescent="0.25">
      <c r="R313" s="7"/>
      <c r="S313" s="7"/>
      <c r="U313" s="7"/>
      <c r="V313" s="7"/>
      <c r="X313" s="3"/>
      <c r="AC313" s="7"/>
    </row>
    <row r="314" spans="18:29" x14ac:dyDescent="0.25">
      <c r="R314" s="7"/>
      <c r="S314" s="7"/>
      <c r="U314" s="7"/>
      <c r="V314" s="7"/>
      <c r="X314" s="3"/>
      <c r="AC314" s="7"/>
    </row>
    <row r="315" spans="18:29" x14ac:dyDescent="0.25">
      <c r="R315" s="7"/>
      <c r="S315" s="7"/>
      <c r="U315" s="7"/>
      <c r="V315" s="7"/>
      <c r="X315" s="3"/>
      <c r="AC315" s="7"/>
    </row>
    <row r="316" spans="18:29" x14ac:dyDescent="0.25">
      <c r="R316" s="7"/>
      <c r="S316" s="7"/>
      <c r="U316" s="7"/>
      <c r="V316" s="7"/>
      <c r="X316" s="3"/>
      <c r="AC316" s="7"/>
    </row>
    <row r="317" spans="18:29" x14ac:dyDescent="0.25">
      <c r="R317" s="7"/>
      <c r="S317" s="7"/>
      <c r="U317" s="7"/>
      <c r="V317" s="7"/>
      <c r="X317" s="3"/>
      <c r="AC317" s="7"/>
    </row>
    <row r="318" spans="18:29" x14ac:dyDescent="0.25">
      <c r="R318" s="7"/>
      <c r="S318" s="7"/>
      <c r="U318" s="7"/>
      <c r="V318" s="7"/>
      <c r="X318" s="3"/>
      <c r="AC318" s="7"/>
    </row>
    <row r="319" spans="18:29" x14ac:dyDescent="0.25">
      <c r="R319" s="7"/>
      <c r="S319" s="7"/>
      <c r="U319" s="7"/>
      <c r="V319" s="7"/>
      <c r="X319" s="3"/>
      <c r="AC319" s="7"/>
    </row>
    <row r="320" spans="18:29" x14ac:dyDescent="0.25">
      <c r="R320" s="7"/>
      <c r="S320" s="7"/>
      <c r="U320" s="7"/>
      <c r="V320" s="7"/>
      <c r="X320" s="3"/>
      <c r="AC320" s="7"/>
    </row>
    <row r="321" spans="18:29" x14ac:dyDescent="0.25">
      <c r="R321" s="7"/>
      <c r="S321" s="7"/>
      <c r="U321" s="7"/>
      <c r="V321" s="7"/>
      <c r="X321" s="3"/>
      <c r="AC321" s="7"/>
    </row>
    <row r="322" spans="18:29" x14ac:dyDescent="0.25">
      <c r="R322" s="7"/>
      <c r="S322" s="7"/>
      <c r="U322" s="7"/>
      <c r="V322" s="7"/>
      <c r="X322" s="3"/>
      <c r="AC322" s="7"/>
    </row>
    <row r="323" spans="18:29" x14ac:dyDescent="0.25">
      <c r="R323" s="7"/>
      <c r="S323" s="7"/>
      <c r="U323" s="7"/>
      <c r="V323" s="7"/>
      <c r="X323" s="3"/>
      <c r="AC323" s="7"/>
    </row>
    <row r="324" spans="18:29" x14ac:dyDescent="0.25">
      <c r="R324" s="7"/>
      <c r="S324" s="7"/>
      <c r="U324" s="7"/>
      <c r="V324" s="7"/>
      <c r="X324" s="3"/>
      <c r="AC324" s="7"/>
    </row>
    <row r="325" spans="18:29" x14ac:dyDescent="0.25">
      <c r="R325" s="7"/>
      <c r="S325" s="7"/>
      <c r="U325" s="7"/>
      <c r="V325" s="7"/>
      <c r="X325" s="3"/>
      <c r="AC325" s="7"/>
    </row>
    <row r="326" spans="18:29" x14ac:dyDescent="0.25">
      <c r="R326" s="7"/>
      <c r="S326" s="7"/>
      <c r="U326" s="7"/>
      <c r="V326" s="7"/>
      <c r="X326" s="3"/>
      <c r="AC326" s="7"/>
    </row>
    <row r="327" spans="18:29" x14ac:dyDescent="0.25">
      <c r="R327" s="7"/>
      <c r="S327" s="7"/>
      <c r="U327" s="7"/>
      <c r="V327" s="7"/>
      <c r="X327" s="3"/>
      <c r="AC327" s="7"/>
    </row>
    <row r="328" spans="18:29" x14ac:dyDescent="0.25">
      <c r="R328" s="7"/>
      <c r="S328" s="7"/>
      <c r="U328" s="7"/>
      <c r="V328" s="7"/>
      <c r="X328" s="3"/>
      <c r="AC328" s="7"/>
    </row>
    <row r="329" spans="18:29" x14ac:dyDescent="0.25">
      <c r="R329" s="7"/>
      <c r="S329" s="7"/>
      <c r="U329" s="7"/>
      <c r="V329" s="7"/>
      <c r="X329" s="3"/>
      <c r="AC329" s="7"/>
    </row>
    <row r="330" spans="18:29" x14ac:dyDescent="0.25">
      <c r="R330" s="7"/>
      <c r="S330" s="7"/>
      <c r="U330" s="7"/>
      <c r="V330" s="7"/>
      <c r="X330" s="3"/>
      <c r="AC330" s="7"/>
    </row>
    <row r="331" spans="18:29" x14ac:dyDescent="0.25">
      <c r="R331" s="7"/>
      <c r="S331" s="7"/>
      <c r="U331" s="7"/>
      <c r="V331" s="7"/>
      <c r="X331" s="3"/>
      <c r="AC331" s="7"/>
    </row>
    <row r="332" spans="18:29" x14ac:dyDescent="0.25">
      <c r="R332" s="7"/>
      <c r="S332" s="7"/>
      <c r="U332" s="7"/>
      <c r="V332" s="7"/>
      <c r="X332" s="3"/>
      <c r="AC332" s="7"/>
    </row>
    <row r="333" spans="18:29" x14ac:dyDescent="0.25">
      <c r="R333" s="7"/>
      <c r="S333" s="7"/>
      <c r="U333" s="7"/>
      <c r="V333" s="7"/>
      <c r="X333" s="3"/>
      <c r="AC333" s="7"/>
    </row>
    <row r="334" spans="18:29" x14ac:dyDescent="0.25">
      <c r="R334" s="7"/>
      <c r="S334" s="7"/>
      <c r="U334" s="7"/>
      <c r="V334" s="7"/>
      <c r="X334" s="3"/>
      <c r="AC334" s="7"/>
    </row>
    <row r="335" spans="18:29" x14ac:dyDescent="0.25">
      <c r="R335" s="7"/>
      <c r="S335" s="7"/>
      <c r="U335" s="7"/>
      <c r="V335" s="7"/>
      <c r="X335" s="3"/>
      <c r="AC335" s="7"/>
    </row>
    <row r="336" spans="18:29" x14ac:dyDescent="0.25">
      <c r="R336" s="7"/>
      <c r="S336" s="7"/>
      <c r="U336" s="7"/>
      <c r="V336" s="7"/>
      <c r="X336" s="3"/>
      <c r="AC336" s="7"/>
    </row>
    <row r="337" spans="18:29" x14ac:dyDescent="0.25">
      <c r="R337" s="7"/>
      <c r="S337" s="7"/>
      <c r="U337" s="7"/>
      <c r="V337" s="7"/>
      <c r="X337" s="3"/>
      <c r="AC337" s="7"/>
    </row>
    <row r="338" spans="18:29" x14ac:dyDescent="0.25">
      <c r="R338" s="7"/>
      <c r="S338" s="7"/>
      <c r="U338" s="7"/>
      <c r="V338" s="7"/>
      <c r="X338" s="3"/>
      <c r="AC338" s="7"/>
    </row>
    <row r="339" spans="18:29" x14ac:dyDescent="0.25">
      <c r="R339" s="7"/>
      <c r="S339" s="7"/>
      <c r="U339" s="7"/>
      <c r="V339" s="7"/>
      <c r="X339" s="3"/>
      <c r="AC339" s="7"/>
    </row>
    <row r="340" spans="18:29" x14ac:dyDescent="0.25">
      <c r="R340" s="7"/>
      <c r="S340" s="7"/>
      <c r="U340" s="7"/>
      <c r="V340" s="7"/>
      <c r="X340" s="3"/>
      <c r="AC340" s="7"/>
    </row>
    <row r="341" spans="18:29" x14ac:dyDescent="0.25">
      <c r="R341" s="7"/>
      <c r="S341" s="7"/>
      <c r="U341" s="7"/>
      <c r="V341" s="7"/>
      <c r="X341" s="3"/>
      <c r="AC341" s="7"/>
    </row>
    <row r="342" spans="18:29" x14ac:dyDescent="0.25">
      <c r="R342" s="7"/>
      <c r="S342" s="7"/>
      <c r="U342" s="7"/>
      <c r="V342" s="7"/>
      <c r="X342" s="3"/>
      <c r="AC342" s="7"/>
    </row>
    <row r="343" spans="18:29" x14ac:dyDescent="0.25">
      <c r="R343" s="7"/>
      <c r="S343" s="7"/>
      <c r="U343" s="7"/>
      <c r="V343" s="7"/>
      <c r="X343" s="3"/>
      <c r="AC343" s="7"/>
    </row>
    <row r="344" spans="18:29" x14ac:dyDescent="0.25">
      <c r="R344" s="7"/>
      <c r="S344" s="7"/>
      <c r="U344" s="7"/>
      <c r="V344" s="7"/>
      <c r="X344" s="3"/>
      <c r="AC344" s="7"/>
    </row>
    <row r="345" spans="18:29" x14ac:dyDescent="0.25">
      <c r="R345" s="7"/>
      <c r="S345" s="7"/>
      <c r="U345" s="7"/>
      <c r="V345" s="7"/>
      <c r="X345" s="3"/>
      <c r="AC345" s="7"/>
    </row>
    <row r="346" spans="18:29" x14ac:dyDescent="0.25">
      <c r="R346" s="7"/>
      <c r="S346" s="7"/>
      <c r="U346" s="7"/>
      <c r="V346" s="7"/>
      <c r="X346" s="3"/>
      <c r="AC346" s="7"/>
    </row>
    <row r="347" spans="18:29" x14ac:dyDescent="0.25">
      <c r="R347" s="7"/>
      <c r="S347" s="7"/>
      <c r="U347" s="7"/>
      <c r="V347" s="7"/>
      <c r="X347" s="3"/>
      <c r="AC347" s="7"/>
    </row>
    <row r="348" spans="18:29" x14ac:dyDescent="0.25">
      <c r="R348" s="7"/>
      <c r="S348" s="7"/>
      <c r="U348" s="7"/>
      <c r="V348" s="7"/>
      <c r="X348" s="3"/>
      <c r="AC348" s="7"/>
    </row>
    <row r="349" spans="18:29" x14ac:dyDescent="0.25">
      <c r="R349" s="7"/>
      <c r="S349" s="7"/>
      <c r="U349" s="7"/>
      <c r="V349" s="7"/>
      <c r="X349" s="3"/>
      <c r="AC349" s="7"/>
    </row>
    <row r="350" spans="18:29" x14ac:dyDescent="0.25">
      <c r="R350" s="7"/>
      <c r="S350" s="7"/>
      <c r="U350" s="7"/>
      <c r="V350" s="7"/>
      <c r="X350" s="3"/>
      <c r="AC350" s="7"/>
    </row>
    <row r="351" spans="18:29" x14ac:dyDescent="0.25">
      <c r="R351" s="7"/>
      <c r="S351" s="7"/>
      <c r="U351" s="7"/>
      <c r="V351" s="7"/>
      <c r="X351" s="3"/>
      <c r="AC351" s="7"/>
    </row>
    <row r="352" spans="18:29" x14ac:dyDescent="0.25">
      <c r="R352" s="7"/>
      <c r="S352" s="7"/>
      <c r="U352" s="7"/>
      <c r="V352" s="7"/>
      <c r="X352" s="3"/>
      <c r="AC352" s="7"/>
    </row>
    <row r="353" spans="18:29" x14ac:dyDescent="0.25">
      <c r="R353" s="7"/>
      <c r="S353" s="7"/>
      <c r="U353" s="7"/>
      <c r="V353" s="7"/>
      <c r="X353" s="3"/>
      <c r="AC353" s="7"/>
    </row>
    <row r="354" spans="18:29" x14ac:dyDescent="0.25">
      <c r="R354" s="7"/>
      <c r="S354" s="7"/>
      <c r="U354" s="7"/>
      <c r="V354" s="7"/>
      <c r="X354" s="3"/>
      <c r="AC354" s="7"/>
    </row>
    <row r="355" spans="18:29" x14ac:dyDescent="0.25">
      <c r="R355" s="7"/>
      <c r="S355" s="7"/>
      <c r="U355" s="7"/>
      <c r="V355" s="7"/>
      <c r="X355" s="3"/>
      <c r="AC355" s="7"/>
    </row>
    <row r="356" spans="18:29" x14ac:dyDescent="0.25">
      <c r="R356" s="7"/>
      <c r="S356" s="7"/>
      <c r="U356" s="7"/>
      <c r="V356" s="7"/>
      <c r="X356" s="3"/>
      <c r="AC356" s="7"/>
    </row>
    <row r="357" spans="18:29" x14ac:dyDescent="0.25">
      <c r="R357" s="7"/>
      <c r="S357" s="7"/>
      <c r="U357" s="7"/>
      <c r="V357" s="7"/>
      <c r="X357" s="3"/>
      <c r="AC357" s="7"/>
    </row>
    <row r="358" spans="18:29" x14ac:dyDescent="0.25">
      <c r="R358" s="7"/>
      <c r="S358" s="7"/>
      <c r="U358" s="7"/>
      <c r="V358" s="7"/>
      <c r="X358" s="3"/>
      <c r="AC358" s="7"/>
    </row>
    <row r="359" spans="18:29" x14ac:dyDescent="0.25">
      <c r="R359" s="7"/>
      <c r="S359" s="7"/>
      <c r="U359" s="7"/>
      <c r="V359" s="7"/>
      <c r="X359" s="3"/>
      <c r="AC359" s="7"/>
    </row>
    <row r="360" spans="18:29" x14ac:dyDescent="0.25">
      <c r="R360" s="7"/>
      <c r="S360" s="7"/>
      <c r="U360" s="7"/>
      <c r="V360" s="7"/>
      <c r="X360" s="3"/>
      <c r="AC360" s="7"/>
    </row>
    <row r="361" spans="18:29" x14ac:dyDescent="0.25">
      <c r="R361" s="7"/>
      <c r="S361" s="7"/>
      <c r="U361" s="7"/>
      <c r="V361" s="7"/>
      <c r="X361" s="3"/>
      <c r="AC361" s="7"/>
    </row>
    <row r="362" spans="18:29" x14ac:dyDescent="0.25">
      <c r="R362" s="7"/>
      <c r="S362" s="7"/>
      <c r="U362" s="7"/>
      <c r="V362" s="7"/>
      <c r="X362" s="3"/>
      <c r="AC362" s="7"/>
    </row>
    <row r="363" spans="18:29" x14ac:dyDescent="0.25">
      <c r="R363" s="7"/>
      <c r="S363" s="7"/>
      <c r="U363" s="7"/>
      <c r="V363" s="7"/>
      <c r="X363" s="3"/>
      <c r="AC363" s="7"/>
    </row>
    <row r="364" spans="18:29" x14ac:dyDescent="0.25">
      <c r="R364" s="7"/>
      <c r="S364" s="7"/>
      <c r="U364" s="7"/>
      <c r="V364" s="7"/>
      <c r="X364" s="3"/>
      <c r="AC364" s="7"/>
    </row>
    <row r="365" spans="18:29" x14ac:dyDescent="0.25">
      <c r="R365" s="7"/>
      <c r="S365" s="7"/>
      <c r="U365" s="7"/>
      <c r="V365" s="7"/>
      <c r="X365" s="3"/>
      <c r="AC365" s="7"/>
    </row>
    <row r="366" spans="18:29" x14ac:dyDescent="0.25">
      <c r="R366" s="7"/>
      <c r="S366" s="7"/>
      <c r="U366" s="7"/>
      <c r="V366" s="7"/>
      <c r="X366" s="3"/>
      <c r="AC366" s="7"/>
    </row>
    <row r="367" spans="18:29" x14ac:dyDescent="0.25">
      <c r="R367" s="7"/>
      <c r="S367" s="7"/>
      <c r="U367" s="7"/>
      <c r="V367" s="7"/>
      <c r="X367" s="3"/>
      <c r="AC367" s="7"/>
    </row>
    <row r="368" spans="18:29" x14ac:dyDescent="0.25">
      <c r="R368" s="7"/>
      <c r="S368" s="7"/>
      <c r="U368" s="7"/>
      <c r="V368" s="7"/>
      <c r="X368" s="3"/>
      <c r="AC368" s="7"/>
    </row>
    <row r="369" spans="18:29" x14ac:dyDescent="0.25">
      <c r="R369" s="7"/>
      <c r="S369" s="7"/>
      <c r="U369" s="7"/>
      <c r="V369" s="7"/>
      <c r="X369" s="3"/>
      <c r="AC369" s="7"/>
    </row>
    <row r="370" spans="18:29" x14ac:dyDescent="0.25">
      <c r="R370" s="7"/>
      <c r="S370" s="7"/>
      <c r="U370" s="7"/>
      <c r="V370" s="7"/>
      <c r="X370" s="3"/>
      <c r="AC370" s="7"/>
    </row>
    <row r="371" spans="18:29" x14ac:dyDescent="0.25">
      <c r="R371" s="7"/>
      <c r="S371" s="7"/>
      <c r="U371" s="7"/>
      <c r="V371" s="7"/>
      <c r="X371" s="3"/>
      <c r="AC371" s="7"/>
    </row>
    <row r="372" spans="18:29" x14ac:dyDescent="0.25">
      <c r="R372" s="7"/>
      <c r="S372" s="7"/>
      <c r="U372" s="7"/>
      <c r="V372" s="7"/>
      <c r="X372" s="3"/>
      <c r="AC372" s="7"/>
    </row>
    <row r="373" spans="18:29" x14ac:dyDescent="0.25">
      <c r="R373" s="7"/>
      <c r="S373" s="7"/>
      <c r="U373" s="7"/>
      <c r="V373" s="7"/>
      <c r="X373" s="3"/>
      <c r="AC373" s="7"/>
    </row>
    <row r="374" spans="18:29" x14ac:dyDescent="0.25">
      <c r="R374" s="7"/>
      <c r="S374" s="7"/>
      <c r="U374" s="7"/>
      <c r="V374" s="7"/>
      <c r="X374" s="3"/>
      <c r="AC374" s="7"/>
    </row>
    <row r="375" spans="18:29" x14ac:dyDescent="0.25">
      <c r="R375" s="7"/>
      <c r="S375" s="7"/>
      <c r="U375" s="7"/>
      <c r="V375" s="7"/>
      <c r="X375" s="3"/>
      <c r="AC375" s="7"/>
    </row>
    <row r="376" spans="18:29" x14ac:dyDescent="0.25">
      <c r="R376" s="7"/>
      <c r="S376" s="7"/>
      <c r="U376" s="7"/>
      <c r="V376" s="7"/>
      <c r="X376" s="3"/>
      <c r="AC376" s="7"/>
    </row>
    <row r="377" spans="18:29" x14ac:dyDescent="0.25">
      <c r="R377" s="7"/>
      <c r="S377" s="7"/>
      <c r="U377" s="7"/>
      <c r="V377" s="7"/>
      <c r="X377" s="3"/>
      <c r="AC377" s="7"/>
    </row>
    <row r="378" spans="18:29" x14ac:dyDescent="0.25">
      <c r="R378" s="7"/>
      <c r="S378" s="7"/>
      <c r="U378" s="7"/>
      <c r="V378" s="7"/>
      <c r="X378" s="3"/>
      <c r="AC378" s="7"/>
    </row>
    <row r="379" spans="18:29" x14ac:dyDescent="0.25">
      <c r="R379" s="7"/>
      <c r="S379" s="7"/>
      <c r="U379" s="7"/>
      <c r="V379" s="7"/>
      <c r="X379" s="3"/>
      <c r="AC379" s="7"/>
    </row>
    <row r="380" spans="18:29" x14ac:dyDescent="0.25">
      <c r="R380" s="7"/>
      <c r="S380" s="7"/>
      <c r="U380" s="7"/>
      <c r="V380" s="7"/>
      <c r="X380" s="3"/>
      <c r="AC380" s="7"/>
    </row>
    <row r="381" spans="18:29" x14ac:dyDescent="0.25">
      <c r="R381" s="7"/>
      <c r="S381" s="7"/>
      <c r="U381" s="7"/>
      <c r="V381" s="7"/>
      <c r="X381" s="3"/>
      <c r="AC381" s="7"/>
    </row>
    <row r="382" spans="18:29" x14ac:dyDescent="0.25">
      <c r="R382" s="7"/>
      <c r="S382" s="7"/>
      <c r="U382" s="7"/>
      <c r="V382" s="7"/>
      <c r="X382" s="3"/>
      <c r="AC382" s="7"/>
    </row>
    <row r="383" spans="18:29" x14ac:dyDescent="0.25">
      <c r="R383" s="7"/>
      <c r="S383" s="7"/>
      <c r="U383" s="7"/>
      <c r="V383" s="7"/>
      <c r="X383" s="3"/>
      <c r="AC383" s="7"/>
    </row>
    <row r="384" spans="18:29" x14ac:dyDescent="0.25">
      <c r="R384" s="7"/>
      <c r="S384" s="7"/>
      <c r="U384" s="7"/>
      <c r="V384" s="7"/>
      <c r="X384" s="3"/>
      <c r="AC384" s="7"/>
    </row>
    <row r="385" spans="18:29" x14ac:dyDescent="0.25">
      <c r="R385" s="7"/>
      <c r="S385" s="7"/>
      <c r="U385" s="7"/>
      <c r="V385" s="7"/>
      <c r="X385" s="3"/>
      <c r="AC385" s="7"/>
    </row>
    <row r="386" spans="18:29" x14ac:dyDescent="0.25">
      <c r="R386" s="7"/>
      <c r="S386" s="7"/>
      <c r="U386" s="7"/>
      <c r="V386" s="7"/>
      <c r="X386" s="3"/>
      <c r="AC386" s="7"/>
    </row>
    <row r="387" spans="18:29" x14ac:dyDescent="0.25">
      <c r="R387" s="7"/>
      <c r="S387" s="7"/>
      <c r="U387" s="7"/>
      <c r="V387" s="7"/>
      <c r="X387" s="3"/>
      <c r="AC387" s="7"/>
    </row>
    <row r="388" spans="18:29" x14ac:dyDescent="0.25">
      <c r="R388" s="7"/>
      <c r="S388" s="7"/>
      <c r="U388" s="7"/>
      <c r="V388" s="7"/>
      <c r="X388" s="3"/>
      <c r="AC388" s="7"/>
    </row>
    <row r="389" spans="18:29" x14ac:dyDescent="0.25">
      <c r="R389" s="7"/>
      <c r="S389" s="7"/>
      <c r="U389" s="7"/>
      <c r="V389" s="7"/>
      <c r="X389" s="3"/>
      <c r="AC389" s="7"/>
    </row>
    <row r="390" spans="18:29" x14ac:dyDescent="0.25">
      <c r="R390" s="7"/>
      <c r="S390" s="7"/>
      <c r="U390" s="7"/>
      <c r="V390" s="7"/>
      <c r="X390" s="3"/>
      <c r="AC390" s="7"/>
    </row>
    <row r="391" spans="18:29" x14ac:dyDescent="0.25">
      <c r="R391" s="7"/>
      <c r="S391" s="7"/>
      <c r="U391" s="7"/>
      <c r="V391" s="7"/>
      <c r="X391" s="3"/>
      <c r="AC391" s="7"/>
    </row>
    <row r="392" spans="18:29" x14ac:dyDescent="0.25">
      <c r="R392" s="7"/>
      <c r="S392" s="7"/>
      <c r="U392" s="7"/>
      <c r="V392" s="7"/>
      <c r="X392" s="3"/>
      <c r="AC392" s="7"/>
    </row>
    <row r="393" spans="18:29" x14ac:dyDescent="0.25">
      <c r="R393" s="7"/>
      <c r="S393" s="7"/>
      <c r="U393" s="7"/>
      <c r="V393" s="7"/>
      <c r="X393" s="3"/>
      <c r="AC393" s="7"/>
    </row>
    <row r="394" spans="18:29" x14ac:dyDescent="0.25">
      <c r="R394" s="7"/>
      <c r="S394" s="7"/>
      <c r="U394" s="7"/>
      <c r="V394" s="7"/>
      <c r="X394" s="3"/>
      <c r="AC394" s="7"/>
    </row>
    <row r="395" spans="18:29" x14ac:dyDescent="0.25">
      <c r="R395" s="7"/>
      <c r="S395" s="7"/>
      <c r="U395" s="7"/>
      <c r="V395" s="7"/>
      <c r="X395" s="3"/>
      <c r="AC395" s="7"/>
    </row>
    <row r="396" spans="18:29" x14ac:dyDescent="0.25">
      <c r="R396" s="7"/>
      <c r="S396" s="7"/>
      <c r="U396" s="7"/>
      <c r="V396" s="7"/>
      <c r="X396" s="3"/>
      <c r="AC396" s="7"/>
    </row>
    <row r="397" spans="18:29" x14ac:dyDescent="0.25">
      <c r="R397" s="7"/>
      <c r="S397" s="7"/>
      <c r="U397" s="7"/>
      <c r="V397" s="7"/>
      <c r="X397" s="3"/>
      <c r="AC397" s="7"/>
    </row>
    <row r="398" spans="18:29" x14ac:dyDescent="0.25">
      <c r="R398" s="7"/>
      <c r="S398" s="7"/>
      <c r="U398" s="7"/>
      <c r="V398" s="7"/>
      <c r="X398" s="3"/>
      <c r="AC398" s="7"/>
    </row>
    <row r="399" spans="18:29" x14ac:dyDescent="0.25">
      <c r="R399" s="7"/>
      <c r="S399" s="7"/>
      <c r="U399" s="7"/>
      <c r="V399" s="7"/>
      <c r="X399" s="3"/>
      <c r="AC399" s="7"/>
    </row>
    <row r="400" spans="18:29" x14ac:dyDescent="0.25">
      <c r="R400" s="7"/>
      <c r="S400" s="7"/>
      <c r="U400" s="7"/>
      <c r="V400" s="7"/>
      <c r="X400" s="3"/>
      <c r="AC400" s="7"/>
    </row>
    <row r="401" spans="18:29" x14ac:dyDescent="0.25">
      <c r="R401" s="7"/>
      <c r="S401" s="7"/>
      <c r="U401" s="7"/>
      <c r="V401" s="7"/>
      <c r="X401" s="3"/>
      <c r="AC401" s="7"/>
    </row>
    <row r="402" spans="18:29" x14ac:dyDescent="0.25">
      <c r="R402" s="7"/>
      <c r="S402" s="7"/>
      <c r="U402" s="7"/>
      <c r="V402" s="7"/>
      <c r="X402" s="3"/>
      <c r="AC402" s="7"/>
    </row>
    <row r="403" spans="18:29" x14ac:dyDescent="0.25">
      <c r="R403" s="7"/>
      <c r="S403" s="7"/>
      <c r="U403" s="7"/>
      <c r="V403" s="7"/>
      <c r="X403" s="3"/>
      <c r="AC403" s="7"/>
    </row>
    <row r="404" spans="18:29" x14ac:dyDescent="0.25">
      <c r="R404" s="7"/>
      <c r="S404" s="7"/>
      <c r="U404" s="7"/>
      <c r="V404" s="7"/>
      <c r="X404" s="3"/>
      <c r="AC404" s="7"/>
    </row>
    <row r="405" spans="18:29" x14ac:dyDescent="0.25">
      <c r="R405" s="7"/>
      <c r="S405" s="7"/>
      <c r="U405" s="7"/>
      <c r="V405" s="7"/>
      <c r="X405" s="3"/>
      <c r="AC405" s="7"/>
    </row>
    <row r="406" spans="18:29" x14ac:dyDescent="0.25">
      <c r="R406" s="7"/>
      <c r="S406" s="7"/>
      <c r="U406" s="7"/>
      <c r="V406" s="7"/>
      <c r="X406" s="3"/>
      <c r="AC406" s="7"/>
    </row>
    <row r="407" spans="18:29" x14ac:dyDescent="0.25">
      <c r="R407" s="7"/>
      <c r="S407" s="7"/>
      <c r="U407" s="7"/>
      <c r="V407" s="7"/>
      <c r="X407" s="3"/>
      <c r="AC407" s="7"/>
    </row>
    <row r="408" spans="18:29" x14ac:dyDescent="0.25">
      <c r="R408" s="7"/>
      <c r="S408" s="7"/>
      <c r="U408" s="7"/>
      <c r="V408" s="7"/>
      <c r="X408" s="3"/>
      <c r="AC408" s="7"/>
    </row>
    <row r="409" spans="18:29" x14ac:dyDescent="0.25">
      <c r="R409" s="7"/>
      <c r="S409" s="7"/>
      <c r="U409" s="7"/>
      <c r="V409" s="7"/>
      <c r="X409" s="3"/>
      <c r="AC409" s="7"/>
    </row>
    <row r="410" spans="18:29" x14ac:dyDescent="0.25">
      <c r="R410" s="7"/>
      <c r="S410" s="7"/>
      <c r="U410" s="7"/>
      <c r="V410" s="7"/>
      <c r="X410" s="3"/>
      <c r="AC410" s="7"/>
    </row>
    <row r="411" spans="18:29" x14ac:dyDescent="0.25">
      <c r="R411" s="7"/>
      <c r="S411" s="7"/>
      <c r="U411" s="7"/>
      <c r="V411" s="7"/>
      <c r="X411" s="3"/>
      <c r="AC411" s="7"/>
    </row>
    <row r="412" spans="18:29" x14ac:dyDescent="0.25">
      <c r="R412" s="7"/>
      <c r="S412" s="7"/>
      <c r="U412" s="7"/>
      <c r="V412" s="7"/>
      <c r="X412" s="3"/>
      <c r="AC412" s="7"/>
    </row>
    <row r="413" spans="18:29" x14ac:dyDescent="0.25">
      <c r="R413" s="7"/>
      <c r="S413" s="7"/>
      <c r="U413" s="7"/>
      <c r="V413" s="7"/>
      <c r="X413" s="3"/>
      <c r="AC413" s="7"/>
    </row>
    <row r="414" spans="18:29" x14ac:dyDescent="0.25">
      <c r="R414" s="7"/>
      <c r="S414" s="7"/>
      <c r="U414" s="7"/>
      <c r="V414" s="7"/>
      <c r="X414" s="3"/>
      <c r="AC414" s="7"/>
    </row>
    <row r="415" spans="18:29" x14ac:dyDescent="0.25">
      <c r="R415" s="7"/>
      <c r="S415" s="7"/>
      <c r="U415" s="7"/>
      <c r="V415" s="7"/>
      <c r="X415" s="3"/>
      <c r="AC415" s="7"/>
    </row>
    <row r="416" spans="18:29" x14ac:dyDescent="0.25">
      <c r="R416" s="7"/>
      <c r="S416" s="7"/>
      <c r="U416" s="7"/>
      <c r="V416" s="7"/>
      <c r="X416" s="3"/>
      <c r="AC416" s="7"/>
    </row>
    <row r="417" spans="18:29" x14ac:dyDescent="0.25">
      <c r="R417" s="7"/>
      <c r="S417" s="7"/>
      <c r="U417" s="7"/>
      <c r="V417" s="7"/>
      <c r="X417" s="3"/>
      <c r="AC417" s="7"/>
    </row>
    <row r="418" spans="18:29" x14ac:dyDescent="0.25">
      <c r="R418" s="7"/>
      <c r="S418" s="7"/>
      <c r="U418" s="7"/>
      <c r="V418" s="7"/>
      <c r="X418" s="3"/>
      <c r="AC418" s="7"/>
    </row>
    <row r="419" spans="18:29" x14ac:dyDescent="0.25">
      <c r="R419" s="7"/>
      <c r="S419" s="7"/>
      <c r="U419" s="7"/>
      <c r="V419" s="7"/>
      <c r="X419" s="3"/>
      <c r="AC419" s="7"/>
    </row>
    <row r="420" spans="18:29" x14ac:dyDescent="0.25">
      <c r="R420" s="7"/>
      <c r="S420" s="7"/>
      <c r="U420" s="7"/>
      <c r="V420" s="7"/>
      <c r="X420" s="3"/>
      <c r="AC420" s="7"/>
    </row>
    <row r="421" spans="18:29" x14ac:dyDescent="0.25">
      <c r="R421" s="7"/>
      <c r="S421" s="7"/>
      <c r="U421" s="7"/>
      <c r="V421" s="7"/>
      <c r="X421" s="3"/>
      <c r="AC421" s="7"/>
    </row>
    <row r="422" spans="18:29" x14ac:dyDescent="0.25">
      <c r="R422" s="7"/>
      <c r="S422" s="7"/>
      <c r="U422" s="7"/>
      <c r="V422" s="7"/>
      <c r="X422" s="3"/>
      <c r="AC422" s="7"/>
    </row>
    <row r="423" spans="18:29" x14ac:dyDescent="0.25">
      <c r="R423" s="7"/>
      <c r="S423" s="7"/>
      <c r="U423" s="7"/>
      <c r="V423" s="7"/>
      <c r="X423" s="3"/>
      <c r="AC423" s="7"/>
    </row>
    <row r="424" spans="18:29" x14ac:dyDescent="0.25">
      <c r="R424" s="7"/>
      <c r="S424" s="7"/>
      <c r="U424" s="7"/>
      <c r="V424" s="7"/>
      <c r="X424" s="3"/>
      <c r="AC424" s="7"/>
    </row>
    <row r="425" spans="18:29" x14ac:dyDescent="0.25">
      <c r="R425" s="7"/>
      <c r="S425" s="7"/>
      <c r="U425" s="7"/>
      <c r="V425" s="7"/>
      <c r="X425" s="3"/>
      <c r="AC425" s="7"/>
    </row>
    <row r="426" spans="18:29" x14ac:dyDescent="0.25">
      <c r="R426" s="7"/>
      <c r="S426" s="7"/>
      <c r="U426" s="7"/>
      <c r="V426" s="7"/>
      <c r="X426" s="3"/>
      <c r="AC426" s="7"/>
    </row>
    <row r="427" spans="18:29" x14ac:dyDescent="0.25">
      <c r="R427" s="7"/>
      <c r="S427" s="7"/>
      <c r="U427" s="7"/>
      <c r="V427" s="7"/>
      <c r="X427" s="3"/>
      <c r="AC427" s="7"/>
    </row>
    <row r="428" spans="18:29" x14ac:dyDescent="0.25">
      <c r="R428" s="7"/>
      <c r="S428" s="7"/>
      <c r="U428" s="7"/>
      <c r="V428" s="7"/>
      <c r="X428" s="3"/>
      <c r="AC428" s="7"/>
    </row>
    <row r="429" spans="18:29" x14ac:dyDescent="0.25">
      <c r="R429" s="7"/>
      <c r="S429" s="7"/>
      <c r="U429" s="7"/>
      <c r="V429" s="7"/>
      <c r="X429" s="3"/>
      <c r="AC429" s="7"/>
    </row>
    <row r="430" spans="18:29" x14ac:dyDescent="0.25">
      <c r="R430" s="7"/>
      <c r="S430" s="7"/>
      <c r="U430" s="7"/>
      <c r="V430" s="7"/>
      <c r="X430" s="3"/>
      <c r="AC430" s="7"/>
    </row>
    <row r="431" spans="18:29" x14ac:dyDescent="0.25">
      <c r="R431" s="7"/>
      <c r="S431" s="7"/>
      <c r="U431" s="7"/>
      <c r="V431" s="7"/>
      <c r="X431" s="3"/>
      <c r="AC431" s="7"/>
    </row>
    <row r="432" spans="18:29" x14ac:dyDescent="0.25">
      <c r="R432" s="7"/>
      <c r="S432" s="7"/>
      <c r="U432" s="7"/>
      <c r="V432" s="7"/>
      <c r="X432" s="3"/>
      <c r="AC432" s="7"/>
    </row>
    <row r="433" spans="18:29" x14ac:dyDescent="0.25">
      <c r="R433" s="7"/>
      <c r="S433" s="7"/>
      <c r="U433" s="7"/>
      <c r="V433" s="7"/>
      <c r="X433" s="3"/>
      <c r="AC433" s="7"/>
    </row>
    <row r="434" spans="18:29" x14ac:dyDescent="0.25">
      <c r="R434" s="7"/>
      <c r="S434" s="7"/>
      <c r="U434" s="7"/>
      <c r="V434" s="7"/>
      <c r="X434" s="3"/>
      <c r="AC434" s="7"/>
    </row>
    <row r="435" spans="18:29" x14ac:dyDescent="0.25">
      <c r="R435" s="7"/>
      <c r="S435" s="7"/>
      <c r="U435" s="7"/>
      <c r="V435" s="7"/>
      <c r="X435" s="3"/>
      <c r="AC435" s="7"/>
    </row>
    <row r="436" spans="18:29" x14ac:dyDescent="0.25">
      <c r="R436" s="7"/>
      <c r="S436" s="7"/>
      <c r="U436" s="7"/>
      <c r="V436" s="7"/>
      <c r="X436" s="3"/>
      <c r="AC436" s="7"/>
    </row>
    <row r="437" spans="18:29" x14ac:dyDescent="0.25">
      <c r="R437" s="7"/>
      <c r="S437" s="7"/>
      <c r="U437" s="7"/>
      <c r="V437" s="7"/>
      <c r="X437" s="3"/>
      <c r="AC437" s="7"/>
    </row>
    <row r="438" spans="18:29" x14ac:dyDescent="0.25">
      <c r="R438" s="7"/>
      <c r="S438" s="7"/>
      <c r="U438" s="7"/>
      <c r="V438" s="7"/>
      <c r="X438" s="3"/>
      <c r="AC438" s="7"/>
    </row>
    <row r="439" spans="18:29" x14ac:dyDescent="0.25">
      <c r="R439" s="7"/>
      <c r="S439" s="7"/>
      <c r="U439" s="7"/>
      <c r="V439" s="7"/>
      <c r="X439" s="3"/>
      <c r="AC439" s="7"/>
    </row>
    <row r="440" spans="18:29" x14ac:dyDescent="0.25">
      <c r="R440" s="7"/>
      <c r="S440" s="7"/>
      <c r="U440" s="7"/>
      <c r="V440" s="7"/>
      <c r="X440" s="3"/>
      <c r="AC440" s="7"/>
    </row>
    <row r="441" spans="18:29" x14ac:dyDescent="0.25">
      <c r="R441" s="7"/>
      <c r="S441" s="7"/>
      <c r="U441" s="7"/>
      <c r="V441" s="7"/>
      <c r="X441" s="3"/>
      <c r="AC441" s="7"/>
    </row>
    <row r="442" spans="18:29" x14ac:dyDescent="0.25">
      <c r="R442" s="7"/>
      <c r="S442" s="7"/>
      <c r="U442" s="7"/>
      <c r="V442" s="7"/>
      <c r="X442" s="3"/>
      <c r="AC442" s="7"/>
    </row>
    <row r="443" spans="18:29" x14ac:dyDescent="0.25">
      <c r="R443" s="7"/>
      <c r="S443" s="7"/>
      <c r="U443" s="7"/>
      <c r="V443" s="7"/>
      <c r="X443" s="3"/>
      <c r="AC443" s="7"/>
    </row>
    <row r="444" spans="18:29" x14ac:dyDescent="0.25">
      <c r="R444" s="7"/>
      <c r="S444" s="7"/>
      <c r="U444" s="7"/>
      <c r="V444" s="7"/>
      <c r="X444" s="3"/>
      <c r="AC444" s="7"/>
    </row>
    <row r="445" spans="18:29" x14ac:dyDescent="0.25">
      <c r="R445" s="7"/>
      <c r="S445" s="7"/>
      <c r="U445" s="7"/>
      <c r="V445" s="7"/>
      <c r="X445" s="3"/>
      <c r="AC445" s="7"/>
    </row>
    <row r="446" spans="18:29" x14ac:dyDescent="0.25">
      <c r="R446" s="7"/>
      <c r="S446" s="7"/>
      <c r="U446" s="7"/>
      <c r="V446" s="7"/>
      <c r="X446" s="3"/>
      <c r="AC446" s="7"/>
    </row>
    <row r="447" spans="18:29" x14ac:dyDescent="0.25">
      <c r="R447" s="7"/>
      <c r="S447" s="7"/>
      <c r="U447" s="7"/>
      <c r="V447" s="7"/>
      <c r="X447" s="3"/>
      <c r="AC447" s="7"/>
    </row>
    <row r="448" spans="18:29" x14ac:dyDescent="0.25">
      <c r="R448" s="7"/>
      <c r="S448" s="7"/>
      <c r="U448" s="7"/>
      <c r="V448" s="7"/>
      <c r="X448" s="3"/>
      <c r="AC448" s="7"/>
    </row>
    <row r="449" spans="18:29" x14ac:dyDescent="0.25">
      <c r="R449" s="7"/>
      <c r="S449" s="7"/>
      <c r="U449" s="7"/>
      <c r="V449" s="7"/>
      <c r="X449" s="3"/>
      <c r="AC449" s="7"/>
    </row>
    <row r="450" spans="18:29" x14ac:dyDescent="0.25">
      <c r="R450" s="7"/>
      <c r="S450" s="7"/>
      <c r="U450" s="7"/>
      <c r="V450" s="7"/>
      <c r="X450" s="3"/>
      <c r="AC450" s="7"/>
    </row>
    <row r="451" spans="18:29" x14ac:dyDescent="0.25">
      <c r="R451" s="7"/>
      <c r="S451" s="7"/>
      <c r="U451" s="7"/>
      <c r="V451" s="7"/>
      <c r="X451" s="3"/>
      <c r="AC451" s="7"/>
    </row>
    <row r="452" spans="18:29" x14ac:dyDescent="0.25">
      <c r="R452" s="7"/>
      <c r="S452" s="7"/>
      <c r="U452" s="7"/>
      <c r="V452" s="7"/>
      <c r="X452" s="3"/>
      <c r="AC452" s="7"/>
    </row>
    <row r="453" spans="18:29" x14ac:dyDescent="0.25">
      <c r="R453" s="7"/>
      <c r="S453" s="7"/>
      <c r="U453" s="7"/>
      <c r="V453" s="7"/>
      <c r="X453" s="3"/>
      <c r="AC453" s="7"/>
    </row>
    <row r="454" spans="18:29" x14ac:dyDescent="0.25">
      <c r="R454" s="7"/>
      <c r="S454" s="7"/>
      <c r="U454" s="7"/>
      <c r="V454" s="7"/>
      <c r="X454" s="3"/>
      <c r="AC454" s="7"/>
    </row>
    <row r="455" spans="18:29" x14ac:dyDescent="0.25">
      <c r="R455" s="7"/>
      <c r="S455" s="7"/>
      <c r="U455" s="7"/>
      <c r="V455" s="7"/>
      <c r="X455" s="3"/>
      <c r="AC455" s="7"/>
    </row>
    <row r="456" spans="18:29" x14ac:dyDescent="0.25">
      <c r="R456" s="7"/>
      <c r="S456" s="7"/>
      <c r="U456" s="7"/>
      <c r="V456" s="7"/>
      <c r="X456" s="3"/>
      <c r="AC456" s="7"/>
    </row>
    <row r="457" spans="18:29" x14ac:dyDescent="0.25">
      <c r="R457" s="7"/>
      <c r="S457" s="7"/>
      <c r="U457" s="7"/>
      <c r="V457" s="7"/>
      <c r="X457" s="3"/>
      <c r="AC457" s="7"/>
    </row>
    <row r="458" spans="18:29" x14ac:dyDescent="0.25">
      <c r="R458" s="7"/>
      <c r="S458" s="7"/>
      <c r="U458" s="7"/>
      <c r="V458" s="7"/>
      <c r="X458" s="3"/>
      <c r="AC458" s="7"/>
    </row>
    <row r="459" spans="18:29" x14ac:dyDescent="0.25">
      <c r="R459" s="7"/>
      <c r="S459" s="7"/>
      <c r="U459" s="7"/>
      <c r="V459" s="7"/>
      <c r="X459" s="3"/>
      <c r="AC459" s="7"/>
    </row>
    <row r="460" spans="18:29" x14ac:dyDescent="0.25">
      <c r="R460" s="7"/>
      <c r="S460" s="7"/>
      <c r="U460" s="7"/>
      <c r="V460" s="7"/>
      <c r="X460" s="3"/>
      <c r="AC460" s="7"/>
    </row>
    <row r="461" spans="18:29" x14ac:dyDescent="0.25">
      <c r="R461" s="7"/>
      <c r="S461" s="7"/>
      <c r="U461" s="7"/>
      <c r="V461" s="7"/>
      <c r="X461" s="3"/>
      <c r="AC461" s="7"/>
    </row>
    <row r="462" spans="18:29" x14ac:dyDescent="0.25">
      <c r="R462" s="7"/>
      <c r="S462" s="7"/>
      <c r="U462" s="7"/>
      <c r="V462" s="7"/>
      <c r="X462" s="3"/>
      <c r="AC462" s="7"/>
    </row>
    <row r="463" spans="18:29" x14ac:dyDescent="0.25">
      <c r="R463" s="7"/>
      <c r="S463" s="7"/>
      <c r="U463" s="7"/>
      <c r="V463" s="7"/>
      <c r="X463" s="3"/>
      <c r="AC463" s="7"/>
    </row>
    <row r="464" spans="18:29" x14ac:dyDescent="0.25">
      <c r="R464" s="7"/>
      <c r="S464" s="7"/>
      <c r="U464" s="7"/>
      <c r="V464" s="7"/>
      <c r="X464" s="3"/>
      <c r="AC464" s="7"/>
    </row>
    <row r="465" spans="18:29" x14ac:dyDescent="0.25">
      <c r="R465" s="7"/>
      <c r="S465" s="7"/>
      <c r="U465" s="7"/>
      <c r="V465" s="7"/>
      <c r="X465" s="3"/>
      <c r="AC465" s="7"/>
    </row>
    <row r="466" spans="18:29" x14ac:dyDescent="0.25">
      <c r="R466" s="7"/>
      <c r="S466" s="7"/>
      <c r="U466" s="7"/>
      <c r="V466" s="7"/>
      <c r="X466" s="3"/>
      <c r="AC466" s="7"/>
    </row>
    <row r="467" spans="18:29" x14ac:dyDescent="0.25">
      <c r="R467" s="7"/>
      <c r="S467" s="7"/>
      <c r="U467" s="7"/>
      <c r="V467" s="7"/>
      <c r="X467" s="3"/>
      <c r="AC467" s="7"/>
    </row>
    <row r="468" spans="18:29" x14ac:dyDescent="0.25">
      <c r="R468" s="7"/>
      <c r="S468" s="7"/>
      <c r="U468" s="7"/>
      <c r="V468" s="7"/>
      <c r="X468" s="3"/>
      <c r="AC468" s="7"/>
    </row>
    <row r="469" spans="18:29" x14ac:dyDescent="0.25">
      <c r="R469" s="7"/>
      <c r="S469" s="7"/>
      <c r="U469" s="7"/>
      <c r="V469" s="7"/>
      <c r="X469" s="3"/>
      <c r="AC469" s="7"/>
    </row>
    <row r="470" spans="18:29" x14ac:dyDescent="0.25">
      <c r="R470" s="7"/>
      <c r="S470" s="7"/>
      <c r="U470" s="7"/>
      <c r="V470" s="7"/>
      <c r="X470" s="3"/>
      <c r="AC470" s="7"/>
    </row>
    <row r="471" spans="18:29" x14ac:dyDescent="0.25">
      <c r="R471" s="7"/>
      <c r="S471" s="7"/>
      <c r="U471" s="7"/>
      <c r="V471" s="7"/>
      <c r="X471" s="3"/>
      <c r="AC471" s="7"/>
    </row>
    <row r="472" spans="18:29" x14ac:dyDescent="0.25">
      <c r="R472" s="7"/>
      <c r="S472" s="7"/>
      <c r="U472" s="7"/>
      <c r="V472" s="7"/>
      <c r="X472" s="3"/>
      <c r="AC472" s="7"/>
    </row>
    <row r="473" spans="18:29" x14ac:dyDescent="0.25">
      <c r="R473" s="7"/>
      <c r="S473" s="7"/>
      <c r="U473" s="7"/>
      <c r="V473" s="7"/>
      <c r="X473" s="3"/>
      <c r="AC473" s="7"/>
    </row>
    <row r="474" spans="18:29" x14ac:dyDescent="0.25">
      <c r="R474" s="7"/>
      <c r="S474" s="7"/>
      <c r="U474" s="7"/>
      <c r="V474" s="7"/>
      <c r="X474" s="3"/>
      <c r="AC474" s="7"/>
    </row>
    <row r="475" spans="18:29" x14ac:dyDescent="0.25">
      <c r="R475" s="7"/>
      <c r="S475" s="7"/>
      <c r="U475" s="7"/>
      <c r="V475" s="7"/>
      <c r="X475" s="3"/>
      <c r="AC475" s="7"/>
    </row>
    <row r="476" spans="18:29" x14ac:dyDescent="0.25">
      <c r="R476" s="7"/>
      <c r="S476" s="7"/>
      <c r="U476" s="7"/>
      <c r="V476" s="7"/>
      <c r="X476" s="3"/>
      <c r="AC476" s="7"/>
    </row>
    <row r="477" spans="18:29" x14ac:dyDescent="0.25">
      <c r="R477" s="7"/>
      <c r="S477" s="7"/>
      <c r="U477" s="7"/>
      <c r="V477" s="7"/>
      <c r="X477" s="3"/>
      <c r="AC477" s="7"/>
    </row>
    <row r="478" spans="18:29" x14ac:dyDescent="0.25">
      <c r="R478" s="7"/>
      <c r="S478" s="7"/>
      <c r="U478" s="7"/>
      <c r="V478" s="7"/>
      <c r="X478" s="3"/>
      <c r="AC478" s="7"/>
    </row>
    <row r="479" spans="18:29" x14ac:dyDescent="0.25">
      <c r="R479" s="7"/>
      <c r="S479" s="7"/>
      <c r="U479" s="7"/>
      <c r="V479" s="7"/>
      <c r="X479" s="3"/>
      <c r="AC479" s="7"/>
    </row>
    <row r="480" spans="18:29" x14ac:dyDescent="0.25">
      <c r="R480" s="7"/>
      <c r="S480" s="7"/>
      <c r="U480" s="7"/>
      <c r="V480" s="7"/>
      <c r="X480" s="3"/>
      <c r="AC480" s="7"/>
    </row>
    <row r="481" spans="18:29" x14ac:dyDescent="0.25">
      <c r="R481" s="7"/>
      <c r="S481" s="7"/>
      <c r="U481" s="7"/>
      <c r="V481" s="7"/>
      <c r="X481" s="3"/>
      <c r="AC481" s="7"/>
    </row>
    <row r="482" spans="18:29" x14ac:dyDescent="0.25">
      <c r="R482" s="7"/>
      <c r="S482" s="7"/>
      <c r="U482" s="7"/>
      <c r="V482" s="7"/>
      <c r="X482" s="3"/>
      <c r="AC482" s="7"/>
    </row>
    <row r="483" spans="18:29" x14ac:dyDescent="0.25">
      <c r="R483" s="7"/>
      <c r="S483" s="7"/>
      <c r="U483" s="7"/>
      <c r="V483" s="7"/>
      <c r="X483" s="3"/>
      <c r="AC483" s="7"/>
    </row>
    <row r="484" spans="18:29" x14ac:dyDescent="0.25">
      <c r="R484" s="7"/>
      <c r="S484" s="7"/>
      <c r="U484" s="7"/>
      <c r="V484" s="7"/>
      <c r="X484" s="3"/>
      <c r="AC484" s="7"/>
    </row>
    <row r="485" spans="18:29" x14ac:dyDescent="0.25">
      <c r="R485" s="7"/>
      <c r="S485" s="7"/>
      <c r="U485" s="7"/>
      <c r="V485" s="7"/>
      <c r="X485" s="3"/>
      <c r="AC485" s="7"/>
    </row>
    <row r="486" spans="18:29" x14ac:dyDescent="0.25">
      <c r="R486" s="7"/>
      <c r="S486" s="7"/>
      <c r="U486" s="7"/>
      <c r="V486" s="7"/>
      <c r="X486" s="3"/>
      <c r="AC486" s="7"/>
    </row>
    <row r="487" spans="18:29" x14ac:dyDescent="0.25">
      <c r="R487" s="7"/>
      <c r="S487" s="7"/>
      <c r="U487" s="7"/>
      <c r="V487" s="7"/>
      <c r="X487" s="3"/>
      <c r="AC487" s="7"/>
    </row>
    <row r="488" spans="18:29" x14ac:dyDescent="0.25">
      <c r="R488" s="7"/>
      <c r="S488" s="7"/>
      <c r="U488" s="7"/>
      <c r="V488" s="7"/>
      <c r="X488" s="3"/>
      <c r="AC488" s="7"/>
    </row>
    <row r="489" spans="18:29" x14ac:dyDescent="0.25">
      <c r="R489" s="7"/>
      <c r="S489" s="7"/>
      <c r="U489" s="7"/>
      <c r="V489" s="7"/>
      <c r="X489" s="3"/>
      <c r="AC489" s="7"/>
    </row>
    <row r="490" spans="18:29" x14ac:dyDescent="0.25">
      <c r="R490" s="7"/>
      <c r="S490" s="7"/>
      <c r="U490" s="7"/>
      <c r="V490" s="7"/>
      <c r="X490" s="3"/>
      <c r="AC490" s="7"/>
    </row>
    <row r="491" spans="18:29" x14ac:dyDescent="0.25">
      <c r="R491" s="7"/>
      <c r="S491" s="7"/>
      <c r="U491" s="7"/>
      <c r="V491" s="7"/>
      <c r="X491" s="3"/>
      <c r="AC491" s="7"/>
    </row>
    <row r="492" spans="18:29" x14ac:dyDescent="0.25">
      <c r="R492" s="7"/>
      <c r="S492" s="7"/>
      <c r="U492" s="7"/>
      <c r="V492" s="7"/>
      <c r="X492" s="3"/>
      <c r="AC492" s="7"/>
    </row>
    <row r="493" spans="18:29" x14ac:dyDescent="0.25">
      <c r="R493" s="7"/>
      <c r="S493" s="7"/>
      <c r="U493" s="7"/>
      <c r="V493" s="7"/>
      <c r="X493" s="3"/>
      <c r="AC493" s="7"/>
    </row>
    <row r="494" spans="18:29" x14ac:dyDescent="0.25">
      <c r="R494" s="7"/>
      <c r="S494" s="7"/>
      <c r="U494" s="7"/>
      <c r="V494" s="7"/>
      <c r="X494" s="3"/>
      <c r="AC494" s="7"/>
    </row>
    <row r="495" spans="18:29" x14ac:dyDescent="0.25">
      <c r="R495" s="7"/>
      <c r="S495" s="7"/>
      <c r="U495" s="7"/>
      <c r="V495" s="7"/>
      <c r="X495" s="3"/>
      <c r="AC495" s="7"/>
    </row>
    <row r="496" spans="18:29" x14ac:dyDescent="0.25">
      <c r="R496" s="7"/>
      <c r="S496" s="7"/>
      <c r="U496" s="7"/>
      <c r="V496" s="7"/>
      <c r="X496" s="3"/>
      <c r="AC496" s="7"/>
    </row>
    <row r="497" spans="18:29" x14ac:dyDescent="0.25">
      <c r="R497" s="7"/>
      <c r="S497" s="7"/>
      <c r="U497" s="7"/>
      <c r="V497" s="7"/>
      <c r="X497" s="3"/>
      <c r="AC497" s="7"/>
    </row>
    <row r="498" spans="18:29" x14ac:dyDescent="0.25">
      <c r="R498" s="7"/>
      <c r="S498" s="7"/>
      <c r="U498" s="7"/>
      <c r="V498" s="7"/>
      <c r="X498" s="3"/>
      <c r="AC498" s="7"/>
    </row>
    <row r="499" spans="18:29" x14ac:dyDescent="0.25">
      <c r="R499" s="7"/>
      <c r="S499" s="7"/>
      <c r="U499" s="7"/>
      <c r="V499" s="7"/>
      <c r="X499" s="3"/>
      <c r="AC499" s="7"/>
    </row>
    <row r="500" spans="18:29" x14ac:dyDescent="0.25">
      <c r="R500" s="7"/>
      <c r="S500" s="7"/>
      <c r="U500" s="7"/>
      <c r="V500" s="7"/>
      <c r="X500" s="3"/>
      <c r="AC500" s="7"/>
    </row>
    <row r="501" spans="18:29" x14ac:dyDescent="0.25">
      <c r="R501" s="7"/>
      <c r="S501" s="7"/>
      <c r="U501" s="7"/>
      <c r="V501" s="7"/>
      <c r="X501" s="3"/>
      <c r="AC501" s="7"/>
    </row>
    <row r="502" spans="18:29" x14ac:dyDescent="0.25">
      <c r="R502" s="7"/>
      <c r="S502" s="7"/>
      <c r="U502" s="7"/>
      <c r="V502" s="7"/>
      <c r="X502" s="3"/>
      <c r="AC502" s="7"/>
    </row>
    <row r="503" spans="18:29" x14ac:dyDescent="0.25">
      <c r="R503" s="7"/>
      <c r="S503" s="7"/>
      <c r="U503" s="7"/>
      <c r="V503" s="7"/>
      <c r="X503" s="3"/>
      <c r="AC503" s="7"/>
    </row>
    <row r="504" spans="18:29" x14ac:dyDescent="0.25">
      <c r="R504" s="7"/>
      <c r="S504" s="7"/>
      <c r="U504" s="7"/>
      <c r="V504" s="7"/>
      <c r="X504" s="3"/>
      <c r="AC504" s="7"/>
    </row>
    <row r="505" spans="18:29" x14ac:dyDescent="0.25">
      <c r="R505" s="7"/>
      <c r="S505" s="7"/>
      <c r="U505" s="7"/>
      <c r="V505" s="7"/>
      <c r="X505" s="3"/>
      <c r="AC505" s="7"/>
    </row>
    <row r="506" spans="18:29" x14ac:dyDescent="0.25">
      <c r="R506" s="7"/>
      <c r="S506" s="7"/>
      <c r="U506" s="7"/>
      <c r="V506" s="7"/>
      <c r="X506" s="3"/>
      <c r="AC506" s="7"/>
    </row>
    <row r="507" spans="18:29" x14ac:dyDescent="0.25">
      <c r="R507" s="7"/>
      <c r="S507" s="7"/>
      <c r="U507" s="7"/>
      <c r="V507" s="7"/>
      <c r="X507" s="3"/>
      <c r="AC507" s="7"/>
    </row>
    <row r="508" spans="18:29" x14ac:dyDescent="0.25">
      <c r="R508" s="7"/>
      <c r="S508" s="7"/>
      <c r="U508" s="7"/>
      <c r="V508" s="7"/>
      <c r="X508" s="3"/>
      <c r="AC508" s="7"/>
    </row>
    <row r="509" spans="18:29" x14ac:dyDescent="0.25">
      <c r="R509" s="7"/>
      <c r="S509" s="7"/>
      <c r="U509" s="7"/>
      <c r="V509" s="7"/>
      <c r="X509" s="3"/>
      <c r="AC509" s="7"/>
    </row>
    <row r="510" spans="18:29" x14ac:dyDescent="0.25">
      <c r="R510" s="7"/>
      <c r="S510" s="7"/>
      <c r="U510" s="7"/>
      <c r="V510" s="7"/>
      <c r="X510" s="3"/>
      <c r="AC510" s="7"/>
    </row>
    <row r="511" spans="18:29" x14ac:dyDescent="0.25">
      <c r="R511" s="7"/>
      <c r="S511" s="7"/>
      <c r="U511" s="7"/>
      <c r="V511" s="7"/>
      <c r="X511" s="3"/>
      <c r="AC511" s="7"/>
    </row>
    <row r="512" spans="18:29" x14ac:dyDescent="0.25">
      <c r="R512" s="7"/>
      <c r="S512" s="7"/>
      <c r="U512" s="7"/>
      <c r="V512" s="7"/>
      <c r="X512" s="3"/>
      <c r="AC512" s="7"/>
    </row>
    <row r="513" spans="18:29" x14ac:dyDescent="0.25">
      <c r="R513" s="7"/>
      <c r="S513" s="7"/>
      <c r="U513" s="7"/>
      <c r="V513" s="7"/>
      <c r="X513" s="3"/>
      <c r="AC513" s="7"/>
    </row>
    <row r="514" spans="18:29" x14ac:dyDescent="0.25">
      <c r="R514" s="7"/>
      <c r="S514" s="7"/>
      <c r="U514" s="7"/>
      <c r="V514" s="7"/>
      <c r="X514" s="3"/>
      <c r="AC514" s="7"/>
    </row>
    <row r="515" spans="18:29" x14ac:dyDescent="0.25">
      <c r="R515" s="7"/>
      <c r="S515" s="7"/>
      <c r="U515" s="7"/>
      <c r="V515" s="7"/>
      <c r="X515" s="3"/>
      <c r="AC515" s="7"/>
    </row>
    <row r="516" spans="18:29" x14ac:dyDescent="0.25">
      <c r="R516" s="7"/>
      <c r="S516" s="7"/>
      <c r="U516" s="7"/>
      <c r="V516" s="7"/>
      <c r="X516" s="3"/>
      <c r="AC516" s="7"/>
    </row>
    <row r="517" spans="18:29" x14ac:dyDescent="0.25">
      <c r="R517" s="7"/>
      <c r="S517" s="7"/>
      <c r="U517" s="7"/>
      <c r="V517" s="7"/>
      <c r="X517" s="3"/>
      <c r="AC517" s="7"/>
    </row>
    <row r="518" spans="18:29" x14ac:dyDescent="0.25">
      <c r="R518" s="7"/>
      <c r="S518" s="7"/>
      <c r="U518" s="7"/>
      <c r="V518" s="7"/>
      <c r="X518" s="3"/>
      <c r="AC518" s="7"/>
    </row>
    <row r="519" spans="18:29" x14ac:dyDescent="0.25">
      <c r="R519" s="7"/>
      <c r="S519" s="7"/>
      <c r="U519" s="7"/>
      <c r="V519" s="7"/>
      <c r="X519" s="3"/>
      <c r="AC519" s="7"/>
    </row>
    <row r="520" spans="18:29" x14ac:dyDescent="0.25">
      <c r="R520" s="7"/>
      <c r="S520" s="7"/>
      <c r="U520" s="7"/>
      <c r="V520" s="7"/>
      <c r="X520" s="3"/>
      <c r="AC520" s="7"/>
    </row>
    <row r="521" spans="18:29" x14ac:dyDescent="0.25">
      <c r="R521" s="7"/>
      <c r="S521" s="7"/>
      <c r="U521" s="7"/>
      <c r="V521" s="7"/>
      <c r="X521" s="3"/>
      <c r="AC521" s="7"/>
    </row>
    <row r="522" spans="18:29" x14ac:dyDescent="0.25">
      <c r="R522" s="7"/>
      <c r="S522" s="7"/>
      <c r="U522" s="7"/>
      <c r="V522" s="7"/>
      <c r="X522" s="3"/>
      <c r="AC522" s="7"/>
    </row>
    <row r="523" spans="18:29" x14ac:dyDescent="0.25">
      <c r="R523" s="7"/>
      <c r="S523" s="7"/>
      <c r="U523" s="7"/>
      <c r="V523" s="7"/>
      <c r="X523" s="3"/>
      <c r="AC523" s="7"/>
    </row>
    <row r="524" spans="18:29" x14ac:dyDescent="0.25">
      <c r="R524" s="7"/>
      <c r="S524" s="7"/>
      <c r="U524" s="7"/>
      <c r="V524" s="7"/>
      <c r="X524" s="3"/>
      <c r="AC524" s="7"/>
    </row>
    <row r="525" spans="18:29" x14ac:dyDescent="0.25">
      <c r="R525" s="7"/>
      <c r="S525" s="7"/>
      <c r="U525" s="7"/>
      <c r="V525" s="7"/>
      <c r="X525" s="3"/>
      <c r="AC525" s="7"/>
    </row>
    <row r="526" spans="18:29" x14ac:dyDescent="0.25">
      <c r="R526" s="7"/>
      <c r="S526" s="7"/>
      <c r="U526" s="7"/>
      <c r="V526" s="7"/>
      <c r="X526" s="3"/>
      <c r="AC526" s="7"/>
    </row>
    <row r="527" spans="18:29" x14ac:dyDescent="0.25">
      <c r="R527" s="7"/>
      <c r="S527" s="7"/>
      <c r="U527" s="7"/>
      <c r="V527" s="7"/>
      <c r="X527" s="3"/>
      <c r="AC527" s="7"/>
    </row>
    <row r="528" spans="18:29" x14ac:dyDescent="0.25">
      <c r="R528" s="7"/>
      <c r="S528" s="7"/>
      <c r="U528" s="7"/>
      <c r="V528" s="7"/>
      <c r="X528" s="3"/>
      <c r="AC528" s="7"/>
    </row>
    <row r="529" spans="18:29" x14ac:dyDescent="0.25">
      <c r="R529" s="7"/>
      <c r="S529" s="7"/>
      <c r="U529" s="7"/>
      <c r="V529" s="7"/>
      <c r="X529" s="3"/>
      <c r="AC529" s="7"/>
    </row>
    <row r="530" spans="18:29" x14ac:dyDescent="0.25">
      <c r="R530" s="7"/>
      <c r="S530" s="7"/>
      <c r="U530" s="7"/>
      <c r="V530" s="7"/>
      <c r="X530" s="3"/>
      <c r="AC530" s="7"/>
    </row>
    <row r="531" spans="18:29" x14ac:dyDescent="0.25">
      <c r="R531" s="7"/>
      <c r="S531" s="7"/>
      <c r="U531" s="7"/>
      <c r="V531" s="7"/>
      <c r="X531" s="3"/>
      <c r="AC531" s="7"/>
    </row>
    <row r="532" spans="18:29" x14ac:dyDescent="0.25">
      <c r="R532" s="7"/>
      <c r="S532" s="7"/>
      <c r="U532" s="7"/>
      <c r="V532" s="7"/>
      <c r="X532" s="3"/>
      <c r="AC532" s="7"/>
    </row>
    <row r="533" spans="18:29" x14ac:dyDescent="0.25">
      <c r="R533" s="7"/>
      <c r="S533" s="7"/>
      <c r="U533" s="7"/>
      <c r="V533" s="7"/>
      <c r="X533" s="3"/>
      <c r="AC533" s="7"/>
    </row>
    <row r="534" spans="18:29" x14ac:dyDescent="0.25">
      <c r="R534" s="7"/>
      <c r="S534" s="7"/>
      <c r="U534" s="7"/>
      <c r="V534" s="7"/>
      <c r="X534" s="3"/>
      <c r="AC534" s="7"/>
    </row>
    <row r="535" spans="18:29" x14ac:dyDescent="0.25">
      <c r="R535" s="7"/>
      <c r="S535" s="7"/>
      <c r="U535" s="7"/>
      <c r="V535" s="7"/>
      <c r="X535" s="3"/>
      <c r="AC535" s="7"/>
    </row>
    <row r="536" spans="18:29" x14ac:dyDescent="0.25">
      <c r="R536" s="7"/>
      <c r="S536" s="7"/>
      <c r="U536" s="7"/>
      <c r="V536" s="7"/>
      <c r="X536" s="3"/>
      <c r="AC536" s="7"/>
    </row>
    <row r="537" spans="18:29" x14ac:dyDescent="0.25">
      <c r="R537" s="7"/>
      <c r="S537" s="7"/>
      <c r="U537" s="7"/>
      <c r="V537" s="7"/>
      <c r="X537" s="3"/>
      <c r="AC537" s="7"/>
    </row>
    <row r="538" spans="18:29" x14ac:dyDescent="0.25">
      <c r="R538" s="7"/>
      <c r="S538" s="7"/>
      <c r="U538" s="7"/>
      <c r="V538" s="7"/>
      <c r="X538" s="3"/>
      <c r="AC538" s="7"/>
    </row>
    <row r="539" spans="18:29" x14ac:dyDescent="0.25">
      <c r="R539" s="7"/>
      <c r="S539" s="7"/>
      <c r="U539" s="7"/>
      <c r="V539" s="7"/>
      <c r="X539" s="3"/>
      <c r="AC539" s="7"/>
    </row>
    <row r="540" spans="18:29" x14ac:dyDescent="0.25">
      <c r="R540" s="7"/>
      <c r="S540" s="7"/>
      <c r="U540" s="7"/>
      <c r="V540" s="7"/>
      <c r="X540" s="3"/>
      <c r="AC540" s="7"/>
    </row>
    <row r="541" spans="18:29" x14ac:dyDescent="0.25">
      <c r="R541" s="7"/>
      <c r="S541" s="7"/>
      <c r="U541" s="7"/>
      <c r="V541" s="7"/>
      <c r="X541" s="3"/>
      <c r="AC541" s="7"/>
    </row>
    <row r="542" spans="18:29" x14ac:dyDescent="0.25">
      <c r="R542" s="7"/>
      <c r="S542" s="7"/>
      <c r="U542" s="7"/>
      <c r="V542" s="7"/>
      <c r="X542" s="3"/>
      <c r="AC542" s="7"/>
    </row>
    <row r="543" spans="18:29" x14ac:dyDescent="0.25">
      <c r="R543" s="7"/>
      <c r="S543" s="7"/>
      <c r="U543" s="7"/>
      <c r="V543" s="7"/>
      <c r="X543" s="3"/>
      <c r="AC543" s="7"/>
    </row>
    <row r="544" spans="18:29" x14ac:dyDescent="0.25">
      <c r="R544" s="7"/>
      <c r="S544" s="7"/>
      <c r="U544" s="7"/>
      <c r="V544" s="7"/>
      <c r="X544" s="3"/>
      <c r="AC544" s="7"/>
    </row>
    <row r="545" spans="18:29" x14ac:dyDescent="0.25">
      <c r="R545" s="7"/>
      <c r="S545" s="7"/>
      <c r="U545" s="7"/>
      <c r="V545" s="7"/>
      <c r="X545" s="3"/>
      <c r="AC545" s="7"/>
    </row>
    <row r="546" spans="18:29" x14ac:dyDescent="0.25">
      <c r="R546" s="7"/>
      <c r="S546" s="7"/>
      <c r="U546" s="7"/>
      <c r="V546" s="7"/>
      <c r="X546" s="3"/>
      <c r="AC546" s="7"/>
    </row>
  </sheetData>
  <sortState xmlns:xlrd2="http://schemas.microsoft.com/office/spreadsheetml/2017/richdata2" ref="A2:AA203">
    <sortCondition ref="Y2:Y20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23E1A-5000-49FD-B9F2-CDEF13F53193}">
  <dimension ref="A1:B8"/>
  <sheetViews>
    <sheetView workbookViewId="0">
      <selection activeCell="E26" sqref="E26"/>
    </sheetView>
  </sheetViews>
  <sheetFormatPr defaultRowHeight="15" x14ac:dyDescent="0.25"/>
  <cols>
    <col min="1" max="1" width="25.5703125" bestFit="1" customWidth="1"/>
    <col min="2" max="2" width="8.5703125" bestFit="1" customWidth="1"/>
  </cols>
  <sheetData>
    <row r="1" spans="1:2" x14ac:dyDescent="0.25">
      <c r="A1" s="1" t="s">
        <v>20</v>
      </c>
      <c r="B1" t="s">
        <v>39</v>
      </c>
    </row>
    <row r="2" spans="1:2" x14ac:dyDescent="0.25">
      <c r="A2" s="2" t="s">
        <v>16</v>
      </c>
      <c r="B2">
        <v>5</v>
      </c>
    </row>
    <row r="3" spans="1:2" x14ac:dyDescent="0.25">
      <c r="A3" s="2" t="s">
        <v>14</v>
      </c>
      <c r="B3">
        <v>138</v>
      </c>
    </row>
    <row r="4" spans="1:2" x14ac:dyDescent="0.25">
      <c r="A4" s="2" t="s">
        <v>15</v>
      </c>
      <c r="B4">
        <v>4</v>
      </c>
    </row>
    <row r="5" spans="1:2" x14ac:dyDescent="0.25">
      <c r="A5" s="2" t="s">
        <v>17</v>
      </c>
      <c r="B5">
        <v>50</v>
      </c>
    </row>
    <row r="6" spans="1:2" x14ac:dyDescent="0.25">
      <c r="A6" s="2" t="s">
        <v>19</v>
      </c>
      <c r="B6">
        <v>5</v>
      </c>
    </row>
    <row r="7" spans="1:2" x14ac:dyDescent="0.25">
      <c r="A7" s="2" t="s">
        <v>37</v>
      </c>
      <c r="B7">
        <v>3</v>
      </c>
    </row>
    <row r="8" spans="1:2" x14ac:dyDescent="0.25">
      <c r="A8" s="2" t="s">
        <v>21</v>
      </c>
      <c r="B8">
        <v>205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ABD23-87D0-4DE2-B8F5-59F10D5AB045}">
  <dimension ref="A1:AF347"/>
  <sheetViews>
    <sheetView topLeftCell="R327" workbookViewId="0">
      <selection activeCell="Y351" sqref="Y351"/>
    </sheetView>
  </sheetViews>
  <sheetFormatPr defaultRowHeight="15" x14ac:dyDescent="0.25"/>
  <cols>
    <col min="1" max="1" width="8.140625" customWidth="1"/>
    <col min="2" max="2" width="16.42578125" style="7" bestFit="1" customWidth="1"/>
    <col min="3" max="3" width="11.42578125" bestFit="1" customWidth="1"/>
    <col min="4" max="4" width="25.5703125" bestFit="1" customWidth="1"/>
    <col min="5" max="5" width="11.28515625" style="4" bestFit="1" customWidth="1"/>
    <col min="6" max="6" width="10.85546875" style="3" bestFit="1" customWidth="1"/>
    <col min="7" max="7" width="10.7109375" style="3" bestFit="1" customWidth="1"/>
    <col min="8" max="8" width="14.5703125" style="3" bestFit="1" customWidth="1"/>
    <col min="9" max="9" width="14.85546875" style="4" bestFit="1" customWidth="1"/>
    <col min="10" max="10" width="15.5703125" style="3" bestFit="1" customWidth="1"/>
    <col min="11" max="11" width="14.85546875" style="4" bestFit="1" customWidth="1"/>
    <col min="12" max="12" width="15.5703125" style="3" bestFit="1" customWidth="1"/>
    <col min="13" max="13" width="14.85546875" style="4" bestFit="1" customWidth="1"/>
    <col min="14" max="14" width="17.28515625" style="3" bestFit="1" customWidth="1"/>
    <col min="15" max="15" width="14.85546875" style="4" bestFit="1" customWidth="1"/>
    <col min="16" max="16" width="17.28515625" style="3" bestFit="1" customWidth="1"/>
    <col min="17" max="17" width="14.85546875" style="4" bestFit="1" customWidth="1"/>
    <col min="18" max="18" width="11.7109375" customWidth="1"/>
    <col min="19" max="19" width="12.5703125" bestFit="1" customWidth="1"/>
    <col min="20" max="20" width="12.5703125" style="7" bestFit="1" customWidth="1"/>
    <col min="21" max="22" width="12.5703125" bestFit="1" customWidth="1"/>
    <col min="23" max="23" width="9.140625" style="7"/>
    <col min="24" max="24" width="13.5703125" bestFit="1" customWidth="1"/>
    <col min="25" max="25" width="7.140625" style="4" bestFit="1" customWidth="1"/>
    <col min="26" max="26" width="16" bestFit="1" customWidth="1"/>
    <col min="27" max="27" width="14.7109375" bestFit="1" customWidth="1"/>
    <col min="28" max="28" width="2" bestFit="1" customWidth="1"/>
    <col min="29" max="29" width="12.7109375" bestFit="1" customWidth="1"/>
    <col min="31" max="31" width="10.140625" bestFit="1" customWidth="1"/>
  </cols>
  <sheetData>
    <row r="1" spans="1:32" x14ac:dyDescent="0.25">
      <c r="A1" t="s">
        <v>33</v>
      </c>
      <c r="B1" s="6" t="s">
        <v>24</v>
      </c>
      <c r="C1" s="5" t="s">
        <v>23</v>
      </c>
      <c r="D1" t="s">
        <v>0</v>
      </c>
      <c r="E1" s="4" t="s">
        <v>1</v>
      </c>
      <c r="F1" s="3" t="s">
        <v>2</v>
      </c>
      <c r="G1" s="3" t="s">
        <v>3</v>
      </c>
      <c r="H1" s="3" t="s">
        <v>4</v>
      </c>
      <c r="I1" s="4" t="s">
        <v>5</v>
      </c>
      <c r="J1" s="3" t="s">
        <v>6</v>
      </c>
      <c r="K1" s="4" t="s">
        <v>7</v>
      </c>
      <c r="L1" s="3" t="s">
        <v>8</v>
      </c>
      <c r="M1" s="4" t="s">
        <v>9</v>
      </c>
      <c r="N1" s="3" t="s">
        <v>10</v>
      </c>
      <c r="O1" s="4" t="s">
        <v>11</v>
      </c>
      <c r="P1" s="3" t="s">
        <v>12</v>
      </c>
      <c r="Q1" s="4" t="s">
        <v>13</v>
      </c>
      <c r="R1" s="3" t="s">
        <v>25</v>
      </c>
      <c r="S1" s="4" t="s">
        <v>26</v>
      </c>
      <c r="T1" s="7" t="s">
        <v>27</v>
      </c>
      <c r="U1" s="4" t="s">
        <v>28</v>
      </c>
      <c r="V1" s="4" t="s">
        <v>29</v>
      </c>
      <c r="W1" s="7" t="s">
        <v>30</v>
      </c>
      <c r="X1" s="4" t="s">
        <v>31</v>
      </c>
      <c r="Y1" s="4" t="s">
        <v>32</v>
      </c>
      <c r="Z1" s="4" t="s">
        <v>36</v>
      </c>
      <c r="AA1" s="8" t="s">
        <v>35</v>
      </c>
      <c r="AB1" s="4" t="s">
        <v>38</v>
      </c>
      <c r="AC1" s="4" t="s">
        <v>34</v>
      </c>
      <c r="AD1" s="4" t="s">
        <v>43</v>
      </c>
      <c r="AE1" s="4" t="s">
        <v>44</v>
      </c>
      <c r="AF1" s="4" t="s">
        <v>40</v>
      </c>
    </row>
    <row r="2" spans="1:32" x14ac:dyDescent="0.25">
      <c r="A2">
        <v>988</v>
      </c>
      <c r="B2" s="7">
        <v>2689046.74</v>
      </c>
      <c r="C2">
        <v>30</v>
      </c>
      <c r="D2" t="s">
        <v>16</v>
      </c>
      <c r="E2" s="4">
        <v>0</v>
      </c>
      <c r="F2" s="3">
        <v>600</v>
      </c>
      <c r="G2" s="3">
        <v>0</v>
      </c>
      <c r="H2" s="3">
        <v>0</v>
      </c>
      <c r="I2" s="4">
        <v>0</v>
      </c>
      <c r="J2" s="3">
        <v>0</v>
      </c>
      <c r="K2" s="4">
        <v>0</v>
      </c>
      <c r="L2" s="3">
        <v>0</v>
      </c>
      <c r="M2" s="4">
        <v>0</v>
      </c>
      <c r="N2" s="3">
        <v>0</v>
      </c>
      <c r="O2" s="4">
        <v>0</v>
      </c>
      <c r="P2" s="3">
        <v>0</v>
      </c>
      <c r="Q2" s="4">
        <v>0</v>
      </c>
      <c r="R2" s="7">
        <f t="shared" ref="R2:R65" si="0">E2*B2</f>
        <v>0</v>
      </c>
      <c r="S2" s="7">
        <f t="shared" ref="S2:S65" si="1">MIN(B2,H2)*I2</f>
        <v>0</v>
      </c>
      <c r="T2" s="7">
        <f t="shared" ref="T2:T65" si="2">IF(MIN($B2,H2)=$B2,0,(MIN(J2,$B2)-H2)*K2)</f>
        <v>0</v>
      </c>
      <c r="U2" s="7">
        <f t="shared" ref="U2:U65" si="3">IF(MIN($B2,J2)=$B2,0,(MIN(L2,$B2)-J2)*M2)</f>
        <v>0</v>
      </c>
      <c r="V2" s="7">
        <f t="shared" ref="V2:V65" si="4">IF(MIN($B2,L2)=$B2,0,(MIN(N2,$B2)-L2)*O2)</f>
        <v>0</v>
      </c>
      <c r="W2" s="7">
        <f t="shared" ref="W2:W65" si="5">IF(MIN($B2,N2)=$B2,0,(MIN(P2,$B2)-N2)*Q2)</f>
        <v>0</v>
      </c>
      <c r="X2" s="3">
        <f t="shared" ref="X2:X65" si="6">MAX(G2,SUM(R2:W2))+F2</f>
        <v>600</v>
      </c>
      <c r="Y2" s="4">
        <f t="shared" ref="Y2:Y65" si="7">X2/B2</f>
        <v>2.2312739718313707E-4</v>
      </c>
      <c r="Z2" s="4">
        <f t="shared" ref="Z2:Z65" si="8">(B2/B$345)*Y2</f>
        <v>6.0210678341236842E-7</v>
      </c>
      <c r="AA2" s="8">
        <f t="shared" ref="AA2:AA65" si="9">(B2/B$345)*C2</f>
        <v>8.0954664153345776E-2</v>
      </c>
      <c r="AB2">
        <v>1</v>
      </c>
      <c r="AC2" s="7">
        <f t="shared" ref="AC2:AC65" si="10">IF(C2&lt;31,1500,1500+((C2-30)*30))+(B2*0.0008)</f>
        <v>3651.2373920000005</v>
      </c>
      <c r="AD2" s="7">
        <f>AC2*(B2/B$345)</f>
        <v>9.8528232271166054</v>
      </c>
      <c r="AE2" s="7">
        <f>X2*(B2/B$345)</f>
        <v>1.6190932830669156</v>
      </c>
      <c r="AF2" s="4">
        <f>((AC2+X2)/B2)*(B2/B$345)</f>
        <v>4.2661647860325107E-6</v>
      </c>
    </row>
    <row r="3" spans="1:32" x14ac:dyDescent="0.25">
      <c r="A3">
        <v>1086</v>
      </c>
      <c r="B3" s="7">
        <v>5956715.4699999997</v>
      </c>
      <c r="C3">
        <v>39</v>
      </c>
      <c r="D3" t="s">
        <v>16</v>
      </c>
      <c r="E3" s="4">
        <v>0</v>
      </c>
      <c r="F3" s="3">
        <v>2000</v>
      </c>
      <c r="G3" s="3">
        <v>0</v>
      </c>
      <c r="H3" s="3">
        <v>0</v>
      </c>
      <c r="I3" s="4">
        <v>0</v>
      </c>
      <c r="J3" s="3">
        <v>0</v>
      </c>
      <c r="K3" s="4">
        <v>0</v>
      </c>
      <c r="L3" s="3">
        <v>0</v>
      </c>
      <c r="M3" s="4">
        <v>0</v>
      </c>
      <c r="N3" s="3">
        <v>0</v>
      </c>
      <c r="O3" s="4">
        <v>0</v>
      </c>
      <c r="P3" s="3">
        <v>0</v>
      </c>
      <c r="Q3" s="4">
        <v>0</v>
      </c>
      <c r="R3" s="7">
        <f t="shared" si="0"/>
        <v>0</v>
      </c>
      <c r="S3" s="7">
        <f t="shared" si="1"/>
        <v>0</v>
      </c>
      <c r="T3" s="7">
        <f t="shared" si="2"/>
        <v>0</v>
      </c>
      <c r="U3" s="7">
        <f t="shared" si="3"/>
        <v>0</v>
      </c>
      <c r="V3" s="7">
        <f t="shared" si="4"/>
        <v>0</v>
      </c>
      <c r="W3" s="7">
        <f t="shared" si="5"/>
        <v>0</v>
      </c>
      <c r="X3" s="3">
        <f t="shared" si="6"/>
        <v>2000</v>
      </c>
      <c r="Y3" s="4">
        <f t="shared" si="7"/>
        <v>3.3575550319176151E-4</v>
      </c>
      <c r="Z3" s="4">
        <f t="shared" si="8"/>
        <v>2.0070226113745613E-6</v>
      </c>
      <c r="AA3" s="8">
        <f t="shared" si="9"/>
        <v>0.23312762143738563</v>
      </c>
      <c r="AB3">
        <v>1</v>
      </c>
      <c r="AC3" s="7">
        <f t="shared" si="10"/>
        <v>6535.3723760000003</v>
      </c>
      <c r="AD3" s="7">
        <f t="shared" ref="AD3:AD66" si="11">AC3*(B3/B$345)</f>
        <v>39.066046595499373</v>
      </c>
      <c r="AE3" s="7">
        <f t="shared" ref="AE3:AE66" si="12">X3*(B3/B$345)</f>
        <v>11.955262637814648</v>
      </c>
      <c r="AF3" s="4">
        <f t="shared" ref="AF3:AF66" si="13">((AC3+X3)/B3)*(B3/B$345)</f>
        <v>8.565342677566907E-6</v>
      </c>
    </row>
    <row r="4" spans="1:32" x14ac:dyDescent="0.25">
      <c r="A4">
        <v>844</v>
      </c>
      <c r="B4" s="7">
        <v>1282924.54</v>
      </c>
      <c r="C4">
        <v>12</v>
      </c>
      <c r="D4" t="s">
        <v>16</v>
      </c>
      <c r="E4" s="4">
        <v>0</v>
      </c>
      <c r="F4" s="3">
        <v>500</v>
      </c>
      <c r="G4" s="3">
        <v>0</v>
      </c>
      <c r="H4" s="3">
        <v>0</v>
      </c>
      <c r="I4" s="4">
        <v>0</v>
      </c>
      <c r="J4" s="3">
        <v>0</v>
      </c>
      <c r="K4" s="4">
        <v>0</v>
      </c>
      <c r="L4" s="3">
        <v>0</v>
      </c>
      <c r="M4" s="4">
        <v>0</v>
      </c>
      <c r="N4" s="3">
        <v>0</v>
      </c>
      <c r="O4" s="4">
        <v>0</v>
      </c>
      <c r="P4" s="3">
        <v>0</v>
      </c>
      <c r="Q4" s="4">
        <v>0</v>
      </c>
      <c r="R4" s="7">
        <f t="shared" si="0"/>
        <v>0</v>
      </c>
      <c r="S4" s="7">
        <f t="shared" si="1"/>
        <v>0</v>
      </c>
      <c r="T4" s="7">
        <f t="shared" si="2"/>
        <v>0</v>
      </c>
      <c r="U4" s="7">
        <f t="shared" si="3"/>
        <v>0</v>
      </c>
      <c r="V4" s="7">
        <f t="shared" si="4"/>
        <v>0</v>
      </c>
      <c r="W4" s="7">
        <f t="shared" si="5"/>
        <v>0</v>
      </c>
      <c r="X4" s="3">
        <f t="shared" si="6"/>
        <v>500</v>
      </c>
      <c r="Y4" s="4">
        <f t="shared" si="7"/>
        <v>3.8973453575063735E-4</v>
      </c>
      <c r="Z4" s="4">
        <f t="shared" si="8"/>
        <v>5.0175565284364033E-7</v>
      </c>
      <c r="AA4" s="8">
        <f t="shared" si="9"/>
        <v>1.5449151362803849E-2</v>
      </c>
      <c r="AB4">
        <v>1</v>
      </c>
      <c r="AC4" s="7">
        <f t="shared" si="10"/>
        <v>2526.3396320000002</v>
      </c>
      <c r="AD4" s="7">
        <f t="shared" si="11"/>
        <v>3.2524836140515148</v>
      </c>
      <c r="AE4" s="7">
        <f t="shared" si="12"/>
        <v>0.643714640116827</v>
      </c>
      <c r="AF4" s="4">
        <f t="shared" si="13"/>
        <v>3.036966035561485E-6</v>
      </c>
    </row>
    <row r="5" spans="1:32" x14ac:dyDescent="0.25">
      <c r="A5">
        <v>1108</v>
      </c>
      <c r="B5" s="7">
        <v>20633727.98</v>
      </c>
      <c r="C5">
        <v>105</v>
      </c>
      <c r="D5" t="s">
        <v>16</v>
      </c>
      <c r="E5" s="4">
        <v>0</v>
      </c>
      <c r="F5" s="3">
        <v>10000</v>
      </c>
      <c r="G5" s="3">
        <v>0</v>
      </c>
      <c r="H5" s="3">
        <v>0</v>
      </c>
      <c r="I5" s="4">
        <v>0</v>
      </c>
      <c r="J5" s="3">
        <v>0</v>
      </c>
      <c r="K5" s="4">
        <v>0</v>
      </c>
      <c r="L5" s="3">
        <v>0</v>
      </c>
      <c r="M5" s="4">
        <v>0</v>
      </c>
      <c r="N5" s="3">
        <v>0</v>
      </c>
      <c r="O5" s="4">
        <v>0</v>
      </c>
      <c r="P5" s="3">
        <v>0</v>
      </c>
      <c r="Q5" s="4">
        <v>0</v>
      </c>
      <c r="R5" s="7">
        <f t="shared" si="0"/>
        <v>0</v>
      </c>
      <c r="S5" s="7">
        <f t="shared" si="1"/>
        <v>0</v>
      </c>
      <c r="T5" s="7">
        <f t="shared" si="2"/>
        <v>0</v>
      </c>
      <c r="U5" s="7">
        <f t="shared" si="3"/>
        <v>0</v>
      </c>
      <c r="V5" s="7">
        <f t="shared" si="4"/>
        <v>0</v>
      </c>
      <c r="W5" s="7">
        <f t="shared" si="5"/>
        <v>0</v>
      </c>
      <c r="X5" s="3">
        <f t="shared" si="6"/>
        <v>10000</v>
      </c>
      <c r="Y5" s="4">
        <f t="shared" si="7"/>
        <v>4.846433959821932E-4</v>
      </c>
      <c r="Z5" s="4">
        <f t="shared" si="8"/>
        <v>1.0035113056872808E-5</v>
      </c>
      <c r="AA5" s="8">
        <f t="shared" si="9"/>
        <v>2.1741488271726279</v>
      </c>
      <c r="AB5">
        <v>1</v>
      </c>
      <c r="AC5" s="7">
        <f t="shared" si="10"/>
        <v>20256.982384000003</v>
      </c>
      <c r="AD5" s="7">
        <f t="shared" si="11"/>
        <v>419.44470944981128</v>
      </c>
      <c r="AE5" s="7">
        <f t="shared" si="12"/>
        <v>207.0617930640598</v>
      </c>
      <c r="AF5" s="4">
        <f t="shared" si="13"/>
        <v>3.0363223898324896E-5</v>
      </c>
    </row>
    <row r="6" spans="1:32" x14ac:dyDescent="0.25">
      <c r="A6">
        <v>993</v>
      </c>
      <c r="B6" s="7">
        <v>2743049.52</v>
      </c>
      <c r="C6">
        <v>39</v>
      </c>
      <c r="D6" t="s">
        <v>16</v>
      </c>
      <c r="E6" s="4">
        <v>0</v>
      </c>
      <c r="F6" s="3">
        <v>2500</v>
      </c>
      <c r="G6" s="3">
        <v>0</v>
      </c>
      <c r="H6" s="3">
        <v>0</v>
      </c>
      <c r="I6" s="4">
        <v>0</v>
      </c>
      <c r="J6" s="3">
        <v>0</v>
      </c>
      <c r="K6" s="4">
        <v>0</v>
      </c>
      <c r="L6" s="3">
        <v>0</v>
      </c>
      <c r="M6" s="4">
        <v>0</v>
      </c>
      <c r="N6" s="3">
        <v>0</v>
      </c>
      <c r="O6" s="4">
        <v>0</v>
      </c>
      <c r="P6" s="3">
        <v>0</v>
      </c>
      <c r="Q6" s="4">
        <v>0</v>
      </c>
      <c r="R6" s="7">
        <f t="shared" si="0"/>
        <v>0</v>
      </c>
      <c r="S6" s="7">
        <f t="shared" si="1"/>
        <v>0</v>
      </c>
      <c r="T6" s="7">
        <f t="shared" si="2"/>
        <v>0</v>
      </c>
      <c r="U6" s="7">
        <f t="shared" si="3"/>
        <v>0</v>
      </c>
      <c r="V6" s="7">
        <f t="shared" si="4"/>
        <v>0</v>
      </c>
      <c r="W6" s="7">
        <f t="shared" si="5"/>
        <v>0</v>
      </c>
      <c r="X6" s="3">
        <f t="shared" si="6"/>
        <v>2500</v>
      </c>
      <c r="Y6" s="4">
        <f t="shared" si="7"/>
        <v>9.1139441040787332E-4</v>
      </c>
      <c r="Z6" s="4">
        <f t="shared" si="8"/>
        <v>2.508778264218202E-6</v>
      </c>
      <c r="AA6" s="8">
        <f t="shared" si="9"/>
        <v>0.10735456700982268</v>
      </c>
      <c r="AB6">
        <v>1</v>
      </c>
      <c r="AC6" s="7">
        <f t="shared" si="10"/>
        <v>3964.4396160000001</v>
      </c>
      <c r="AD6" s="7">
        <f t="shared" si="11"/>
        <v>10.912838420827377</v>
      </c>
      <c r="AE6" s="7">
        <f t="shared" si="12"/>
        <v>6.8817030134501715</v>
      </c>
      <c r="AF6" s="4">
        <f t="shared" si="13"/>
        <v>6.4871382395887434E-6</v>
      </c>
    </row>
    <row r="7" spans="1:32" x14ac:dyDescent="0.25">
      <c r="A7">
        <v>1070</v>
      </c>
      <c r="B7" s="7">
        <v>4711117.8899999997</v>
      </c>
      <c r="C7">
        <v>17</v>
      </c>
      <c r="D7" t="s">
        <v>14</v>
      </c>
      <c r="E7" s="4">
        <v>1E-3</v>
      </c>
      <c r="F7" s="3">
        <v>0</v>
      </c>
      <c r="G7" s="3">
        <v>0</v>
      </c>
      <c r="H7" s="3">
        <v>0</v>
      </c>
      <c r="I7" s="4">
        <v>0</v>
      </c>
      <c r="J7" s="3">
        <v>0</v>
      </c>
      <c r="K7" s="4">
        <v>0</v>
      </c>
      <c r="L7" s="3">
        <v>0</v>
      </c>
      <c r="M7" s="4">
        <v>0</v>
      </c>
      <c r="N7" s="3">
        <v>0</v>
      </c>
      <c r="O7" s="4">
        <v>0</v>
      </c>
      <c r="P7" s="3">
        <v>0</v>
      </c>
      <c r="Q7" s="4">
        <v>0</v>
      </c>
      <c r="R7" s="7">
        <f t="shared" si="0"/>
        <v>4711.1178899999995</v>
      </c>
      <c r="S7" s="7">
        <f t="shared" si="1"/>
        <v>0</v>
      </c>
      <c r="T7" s="7">
        <f t="shared" si="2"/>
        <v>0</v>
      </c>
      <c r="U7" s="7">
        <f t="shared" si="3"/>
        <v>0</v>
      </c>
      <c r="V7" s="7">
        <f t="shared" si="4"/>
        <v>0</v>
      </c>
      <c r="W7" s="7">
        <f t="shared" si="5"/>
        <v>0</v>
      </c>
      <c r="X7" s="3">
        <f t="shared" si="6"/>
        <v>4711.1178899999995</v>
      </c>
      <c r="Y7" s="4">
        <f t="shared" si="7"/>
        <v>1E-3</v>
      </c>
      <c r="Z7" s="4">
        <f t="shared" si="8"/>
        <v>4.7276600650406067E-6</v>
      </c>
      <c r="AA7" s="8">
        <f t="shared" si="9"/>
        <v>8.0370221105690309E-2</v>
      </c>
      <c r="AB7">
        <v>1</v>
      </c>
      <c r="AC7" s="7">
        <f t="shared" si="10"/>
        <v>5268.8943120000004</v>
      </c>
      <c r="AD7" s="7">
        <f t="shared" si="11"/>
        <v>24.909541225762002</v>
      </c>
      <c r="AE7" s="7">
        <f t="shared" si="12"/>
        <v>22.272563910251364</v>
      </c>
      <c r="AF7" s="4">
        <f t="shared" si="13"/>
        <v>1.0015055075604013E-5</v>
      </c>
    </row>
    <row r="8" spans="1:32" x14ac:dyDescent="0.25">
      <c r="A8">
        <v>1067</v>
      </c>
      <c r="B8" s="7">
        <v>4642671.57</v>
      </c>
      <c r="C8">
        <v>34</v>
      </c>
      <c r="D8" t="s">
        <v>16</v>
      </c>
      <c r="E8" s="4">
        <v>0</v>
      </c>
      <c r="F8" s="3">
        <v>5000</v>
      </c>
      <c r="G8" s="3">
        <v>0</v>
      </c>
      <c r="H8" s="3">
        <v>0</v>
      </c>
      <c r="I8" s="4">
        <v>0</v>
      </c>
      <c r="J8" s="3">
        <v>0</v>
      </c>
      <c r="K8" s="4">
        <v>0</v>
      </c>
      <c r="L8" s="3">
        <v>0</v>
      </c>
      <c r="M8" s="4">
        <v>0</v>
      </c>
      <c r="N8" s="3">
        <v>0</v>
      </c>
      <c r="O8" s="4">
        <v>0</v>
      </c>
      <c r="P8" s="3">
        <v>0</v>
      </c>
      <c r="Q8" s="4">
        <v>0</v>
      </c>
      <c r="R8" s="7">
        <f t="shared" si="0"/>
        <v>0</v>
      </c>
      <c r="S8" s="7">
        <f t="shared" si="1"/>
        <v>0</v>
      </c>
      <c r="T8" s="7">
        <f t="shared" si="2"/>
        <v>0</v>
      </c>
      <c r="U8" s="7">
        <f t="shared" si="3"/>
        <v>0</v>
      </c>
      <c r="V8" s="7">
        <f t="shared" si="4"/>
        <v>0</v>
      </c>
      <c r="W8" s="7">
        <f t="shared" si="5"/>
        <v>0</v>
      </c>
      <c r="X8" s="3">
        <f t="shared" si="6"/>
        <v>5000</v>
      </c>
      <c r="Y8" s="4">
        <f t="shared" si="7"/>
        <v>1.0769661227619423E-3</v>
      </c>
      <c r="Z8" s="4">
        <f t="shared" si="8"/>
        <v>5.017556528436404E-6</v>
      </c>
      <c r="AA8" s="8">
        <f t="shared" si="9"/>
        <v>0.15840509590898921</v>
      </c>
      <c r="AB8">
        <v>1</v>
      </c>
      <c r="AC8" s="7">
        <f t="shared" si="10"/>
        <v>5334.137256</v>
      </c>
      <c r="AD8" s="7">
        <f t="shared" si="11"/>
        <v>24.851603636129195</v>
      </c>
      <c r="AE8" s="7">
        <f t="shared" si="12"/>
        <v>23.294867045439592</v>
      </c>
      <c r="AF8" s="4">
        <f t="shared" si="13"/>
        <v>1.0370423570920135E-5</v>
      </c>
    </row>
    <row r="9" spans="1:32" x14ac:dyDescent="0.25">
      <c r="A9">
        <v>1104</v>
      </c>
      <c r="B9" s="7">
        <v>10762738.949999999</v>
      </c>
      <c r="C9">
        <v>89</v>
      </c>
      <c r="D9" t="s">
        <v>17</v>
      </c>
      <c r="E9" s="4">
        <v>0</v>
      </c>
      <c r="F9" s="3">
        <v>0</v>
      </c>
      <c r="G9" s="3">
        <v>0</v>
      </c>
      <c r="H9" s="3">
        <v>1000000</v>
      </c>
      <c r="I9" s="4">
        <v>3.5000000000000001E-3</v>
      </c>
      <c r="J9" s="3">
        <v>20000000</v>
      </c>
      <c r="K9" s="4">
        <v>1E-3</v>
      </c>
      <c r="L9" s="3">
        <v>20000000</v>
      </c>
      <c r="M9" s="4">
        <v>1.1999999999999999E-3</v>
      </c>
      <c r="N9" s="3">
        <v>30000000</v>
      </c>
      <c r="O9" s="4">
        <v>1.1999999999999999E-3</v>
      </c>
      <c r="P9" s="3">
        <v>40000000</v>
      </c>
      <c r="Q9" s="4">
        <v>1.1999999999999999E-3</v>
      </c>
      <c r="R9" s="7">
        <f t="shared" si="0"/>
        <v>0</v>
      </c>
      <c r="S9" s="7">
        <f t="shared" si="1"/>
        <v>3500</v>
      </c>
      <c r="T9" s="7">
        <f t="shared" si="2"/>
        <v>9762.738949999999</v>
      </c>
      <c r="U9" s="7">
        <f t="shared" si="3"/>
        <v>0</v>
      </c>
      <c r="V9" s="7">
        <f t="shared" si="4"/>
        <v>0</v>
      </c>
      <c r="W9" s="7">
        <f t="shared" si="5"/>
        <v>0</v>
      </c>
      <c r="X9" s="3">
        <f t="shared" si="6"/>
        <v>13262.738949999999</v>
      </c>
      <c r="Y9" s="4">
        <f t="shared" si="7"/>
        <v>1.2322828800005411E-3</v>
      </c>
      <c r="Z9" s="4">
        <f t="shared" si="8"/>
        <v>1.3309308480704054E-5</v>
      </c>
      <c r="AA9" s="8">
        <f t="shared" si="9"/>
        <v>0.96124718926724084</v>
      </c>
      <c r="AB9">
        <v>1</v>
      </c>
      <c r="AC9" s="7">
        <f t="shared" si="10"/>
        <v>11880.19116</v>
      </c>
      <c r="AD9" s="7">
        <f t="shared" si="11"/>
        <v>128.31236360120812</v>
      </c>
      <c r="AE9" s="7">
        <f t="shared" si="12"/>
        <v>143.24461278283883</v>
      </c>
      <c r="AF9" s="4">
        <f t="shared" si="13"/>
        <v>2.5231214623490146E-5</v>
      </c>
    </row>
    <row r="10" spans="1:32" x14ac:dyDescent="0.25">
      <c r="A10">
        <v>1100</v>
      </c>
      <c r="B10" s="7">
        <v>9230001.4399999995</v>
      </c>
      <c r="C10">
        <v>21</v>
      </c>
      <c r="D10" t="s">
        <v>17</v>
      </c>
      <c r="E10" s="4">
        <v>0</v>
      </c>
      <c r="F10" s="3">
        <v>0</v>
      </c>
      <c r="G10" s="3">
        <v>0</v>
      </c>
      <c r="H10" s="3">
        <v>1000000</v>
      </c>
      <c r="I10" s="4">
        <v>3.5000000000000001E-3</v>
      </c>
      <c r="J10" s="3">
        <v>20000000</v>
      </c>
      <c r="K10" s="4">
        <v>1E-3</v>
      </c>
      <c r="L10" s="3">
        <v>20000000</v>
      </c>
      <c r="M10" s="4">
        <v>1E-3</v>
      </c>
      <c r="N10" s="3">
        <v>30000000</v>
      </c>
      <c r="O10" s="4">
        <v>1E-3</v>
      </c>
      <c r="P10" s="3">
        <v>40000000</v>
      </c>
      <c r="Q10" s="4">
        <v>1E-3</v>
      </c>
      <c r="R10" s="7">
        <f t="shared" si="0"/>
        <v>0</v>
      </c>
      <c r="S10" s="7">
        <f t="shared" si="1"/>
        <v>3500</v>
      </c>
      <c r="T10" s="7">
        <f t="shared" si="2"/>
        <v>8230.00144</v>
      </c>
      <c r="U10" s="7">
        <f t="shared" si="3"/>
        <v>0</v>
      </c>
      <c r="V10" s="7">
        <f t="shared" si="4"/>
        <v>0</v>
      </c>
      <c r="W10" s="7">
        <f t="shared" si="5"/>
        <v>0</v>
      </c>
      <c r="X10" s="3">
        <f t="shared" si="6"/>
        <v>11730.00144</v>
      </c>
      <c r="Y10" s="4">
        <f t="shared" si="7"/>
        <v>1.2708558624016856E-3</v>
      </c>
      <c r="Z10" s="4">
        <f t="shared" si="8"/>
        <v>1.1771189060768082E-5</v>
      </c>
      <c r="AA10" s="8">
        <f t="shared" si="9"/>
        <v>0.19451062672754749</v>
      </c>
      <c r="AB10">
        <v>1</v>
      </c>
      <c r="AC10" s="7">
        <f t="shared" si="10"/>
        <v>8884.0011520000007</v>
      </c>
      <c r="AD10" s="7">
        <f t="shared" si="11"/>
        <v>82.287268186846376</v>
      </c>
      <c r="AE10" s="7">
        <f t="shared" si="12"/>
        <v>108.64809198140165</v>
      </c>
      <c r="AF10" s="4">
        <f t="shared" si="13"/>
        <v>2.0686384656538909E-5</v>
      </c>
    </row>
    <row r="11" spans="1:32" x14ac:dyDescent="0.25">
      <c r="A11">
        <v>1111</v>
      </c>
      <c r="B11" s="7">
        <v>39073065.939999998</v>
      </c>
      <c r="C11">
        <v>528</v>
      </c>
      <c r="D11" t="s">
        <v>14</v>
      </c>
      <c r="E11" s="4">
        <v>1.2999999999999999E-3</v>
      </c>
      <c r="F11" s="3">
        <v>0</v>
      </c>
      <c r="G11" s="3">
        <v>0</v>
      </c>
      <c r="H11" s="3">
        <v>0</v>
      </c>
      <c r="I11" s="4">
        <v>0</v>
      </c>
      <c r="J11" s="3">
        <v>0</v>
      </c>
      <c r="K11" s="4">
        <v>0</v>
      </c>
      <c r="L11" s="3">
        <v>0</v>
      </c>
      <c r="M11" s="4">
        <v>0</v>
      </c>
      <c r="N11" s="3">
        <v>0</v>
      </c>
      <c r="O11" s="4">
        <v>0</v>
      </c>
      <c r="P11" s="3">
        <v>0</v>
      </c>
      <c r="Q11" s="4">
        <v>0</v>
      </c>
      <c r="R11" s="7">
        <f t="shared" si="0"/>
        <v>50794.985721999998</v>
      </c>
      <c r="S11" s="7">
        <f t="shared" si="1"/>
        <v>0</v>
      </c>
      <c r="T11" s="7">
        <f t="shared" si="2"/>
        <v>0</v>
      </c>
      <c r="U11" s="7">
        <f t="shared" si="3"/>
        <v>0</v>
      </c>
      <c r="V11" s="7">
        <f t="shared" si="4"/>
        <v>0</v>
      </c>
      <c r="W11" s="7">
        <f t="shared" si="5"/>
        <v>0</v>
      </c>
      <c r="X11" s="3">
        <f t="shared" si="6"/>
        <v>50794.985721999998</v>
      </c>
      <c r="Y11" s="4">
        <f t="shared" si="7"/>
        <v>1.2999999999999999E-3</v>
      </c>
      <c r="Z11" s="4">
        <f t="shared" si="8"/>
        <v>5.0973342444250997E-5</v>
      </c>
      <c r="AA11" s="8">
        <f t="shared" si="9"/>
        <v>20.703019085049636</v>
      </c>
      <c r="AB11">
        <v>1</v>
      </c>
      <c r="AC11" s="7">
        <f t="shared" si="10"/>
        <v>47698.452751999997</v>
      </c>
      <c r="AD11" s="7">
        <f t="shared" si="11"/>
        <v>1870.2688970681709</v>
      </c>
      <c r="AE11" s="7">
        <f t="shared" si="12"/>
        <v>1991.6847705064199</v>
      </c>
      <c r="AF11" s="4">
        <f t="shared" si="13"/>
        <v>9.8839279044673592E-5</v>
      </c>
    </row>
    <row r="12" spans="1:32" x14ac:dyDescent="0.25">
      <c r="A12">
        <v>1022</v>
      </c>
      <c r="B12" s="7">
        <v>3072648.8</v>
      </c>
      <c r="C12">
        <v>20</v>
      </c>
      <c r="D12" t="s">
        <v>16</v>
      </c>
      <c r="E12" s="4">
        <v>0</v>
      </c>
      <c r="F12" s="3">
        <v>4400</v>
      </c>
      <c r="G12" s="3">
        <v>0</v>
      </c>
      <c r="H12" s="3">
        <v>0</v>
      </c>
      <c r="I12" s="4">
        <v>0</v>
      </c>
      <c r="J12" s="3">
        <v>0</v>
      </c>
      <c r="K12" s="4">
        <v>0</v>
      </c>
      <c r="L12" s="3">
        <v>0</v>
      </c>
      <c r="M12" s="4">
        <v>0</v>
      </c>
      <c r="N12" s="3">
        <v>0</v>
      </c>
      <c r="O12" s="4">
        <v>0</v>
      </c>
      <c r="P12" s="3">
        <v>0</v>
      </c>
      <c r="Q12" s="4">
        <v>0</v>
      </c>
      <c r="R12" s="7">
        <f t="shared" si="0"/>
        <v>0</v>
      </c>
      <c r="S12" s="7">
        <f t="shared" si="1"/>
        <v>0</v>
      </c>
      <c r="T12" s="7">
        <f t="shared" si="2"/>
        <v>0</v>
      </c>
      <c r="U12" s="7">
        <f t="shared" si="3"/>
        <v>0</v>
      </c>
      <c r="V12" s="7">
        <f t="shared" si="4"/>
        <v>0</v>
      </c>
      <c r="W12" s="7">
        <f t="shared" si="5"/>
        <v>0</v>
      </c>
      <c r="X12" s="3">
        <f t="shared" si="6"/>
        <v>4400</v>
      </c>
      <c r="Y12" s="4">
        <f t="shared" si="7"/>
        <v>1.4319892335238574E-3</v>
      </c>
      <c r="Z12" s="4">
        <f t="shared" si="8"/>
        <v>4.415449745024035E-6</v>
      </c>
      <c r="AA12" s="8">
        <f t="shared" si="9"/>
        <v>6.1668756184129127E-2</v>
      </c>
      <c r="AB12">
        <v>1</v>
      </c>
      <c r="AC12" s="7">
        <f t="shared" si="10"/>
        <v>3958.11904</v>
      </c>
      <c r="AD12" s="7">
        <f t="shared" si="11"/>
        <v>12.204613901275962</v>
      </c>
      <c r="AE12" s="7">
        <f t="shared" si="12"/>
        <v>13.567126360508407</v>
      </c>
      <c r="AF12" s="4">
        <f t="shared" si="13"/>
        <v>8.3874669509201212E-6</v>
      </c>
    </row>
    <row r="13" spans="1:32" x14ac:dyDescent="0.25">
      <c r="A13">
        <v>1029</v>
      </c>
      <c r="B13" s="7">
        <v>3183416.06</v>
      </c>
      <c r="C13">
        <v>46</v>
      </c>
      <c r="D13" t="s">
        <v>14</v>
      </c>
      <c r="E13" s="4">
        <v>1.6000000000000001E-3</v>
      </c>
      <c r="F13" s="3">
        <v>0</v>
      </c>
      <c r="G13" s="3">
        <v>0</v>
      </c>
      <c r="H13" s="3">
        <v>0</v>
      </c>
      <c r="I13" s="4">
        <v>0</v>
      </c>
      <c r="J13" s="3">
        <v>0</v>
      </c>
      <c r="K13" s="4">
        <v>0</v>
      </c>
      <c r="L13" s="3">
        <v>0</v>
      </c>
      <c r="M13" s="4">
        <v>0</v>
      </c>
      <c r="N13" s="3">
        <v>0</v>
      </c>
      <c r="O13" s="4">
        <v>0</v>
      </c>
      <c r="P13" s="3">
        <v>0</v>
      </c>
      <c r="Q13" s="4">
        <v>0</v>
      </c>
      <c r="R13" s="7">
        <f t="shared" si="0"/>
        <v>5093.4656960000002</v>
      </c>
      <c r="S13" s="7">
        <f t="shared" si="1"/>
        <v>0</v>
      </c>
      <c r="T13" s="7">
        <f t="shared" si="2"/>
        <v>0</v>
      </c>
      <c r="U13" s="7">
        <f t="shared" si="3"/>
        <v>0</v>
      </c>
      <c r="V13" s="7">
        <f t="shared" si="4"/>
        <v>0</v>
      </c>
      <c r="W13" s="7">
        <f t="shared" si="5"/>
        <v>0</v>
      </c>
      <c r="X13" s="3">
        <f t="shared" si="6"/>
        <v>5093.4656960000002</v>
      </c>
      <c r="Y13" s="4">
        <f t="shared" si="7"/>
        <v>1.6000000000000001E-3</v>
      </c>
      <c r="Z13" s="4">
        <f t="shared" si="8"/>
        <v>5.1113504110663342E-6</v>
      </c>
      <c r="AA13" s="8">
        <f t="shared" si="9"/>
        <v>0.14695132431815711</v>
      </c>
      <c r="AB13">
        <v>1</v>
      </c>
      <c r="AC13" s="7">
        <f t="shared" si="10"/>
        <v>4526.7328479999996</v>
      </c>
      <c r="AD13" s="7">
        <f t="shared" si="11"/>
        <v>14.461073627132674</v>
      </c>
      <c r="AE13" s="7">
        <f t="shared" si="12"/>
        <v>16.271554986876172</v>
      </c>
      <c r="AF13" s="4">
        <f t="shared" si="13"/>
        <v>9.6539780018603156E-6</v>
      </c>
    </row>
    <row r="14" spans="1:32" x14ac:dyDescent="0.25">
      <c r="A14">
        <v>809</v>
      </c>
      <c r="B14" s="7">
        <v>1134856.5900000001</v>
      </c>
      <c r="C14">
        <v>12</v>
      </c>
      <c r="D14" t="s">
        <v>16</v>
      </c>
      <c r="E14" s="4">
        <v>0</v>
      </c>
      <c r="F14" s="3">
        <v>2000</v>
      </c>
      <c r="G14" s="3">
        <v>0</v>
      </c>
      <c r="H14" s="3">
        <v>0</v>
      </c>
      <c r="I14" s="4">
        <v>0</v>
      </c>
      <c r="J14" s="3">
        <v>0</v>
      </c>
      <c r="K14" s="4">
        <v>0</v>
      </c>
      <c r="L14" s="3">
        <v>0</v>
      </c>
      <c r="M14" s="4">
        <v>0</v>
      </c>
      <c r="N14" s="3">
        <v>0</v>
      </c>
      <c r="O14" s="4">
        <v>0</v>
      </c>
      <c r="P14" s="3">
        <v>0</v>
      </c>
      <c r="Q14" s="4">
        <v>0</v>
      </c>
      <c r="R14" s="7">
        <f t="shared" si="0"/>
        <v>0</v>
      </c>
      <c r="S14" s="7">
        <f t="shared" si="1"/>
        <v>0</v>
      </c>
      <c r="T14" s="7">
        <f t="shared" si="2"/>
        <v>0</v>
      </c>
      <c r="U14" s="7">
        <f t="shared" si="3"/>
        <v>0</v>
      </c>
      <c r="V14" s="7">
        <f t="shared" si="4"/>
        <v>0</v>
      </c>
      <c r="W14" s="7">
        <f t="shared" si="5"/>
        <v>0</v>
      </c>
      <c r="X14" s="3">
        <f t="shared" si="6"/>
        <v>2000</v>
      </c>
      <c r="Y14" s="4">
        <f t="shared" si="7"/>
        <v>1.7623372130217791E-3</v>
      </c>
      <c r="Z14" s="4">
        <f t="shared" si="8"/>
        <v>2.0070226113745618E-6</v>
      </c>
      <c r="AA14" s="8">
        <f t="shared" si="9"/>
        <v>1.3666097020784583E-2</v>
      </c>
      <c r="AB14">
        <v>1</v>
      </c>
      <c r="AC14" s="7">
        <f t="shared" si="10"/>
        <v>2407.885272</v>
      </c>
      <c r="AD14" s="7">
        <f t="shared" si="11"/>
        <v>2.7421994785058561</v>
      </c>
      <c r="AE14" s="7">
        <f t="shared" si="12"/>
        <v>2.2776828367974304</v>
      </c>
      <c r="AF14" s="4">
        <f t="shared" si="13"/>
        <v>4.4233627046244548E-6</v>
      </c>
    </row>
    <row r="15" spans="1:32" x14ac:dyDescent="0.25">
      <c r="A15">
        <v>1059</v>
      </c>
      <c r="B15" s="7">
        <v>4081585.74</v>
      </c>
      <c r="C15">
        <v>16</v>
      </c>
      <c r="D15" t="s">
        <v>15</v>
      </c>
      <c r="E15" s="4">
        <v>2E-3</v>
      </c>
      <c r="F15" s="3">
        <v>0</v>
      </c>
      <c r="G15" s="3">
        <v>3000</v>
      </c>
      <c r="H15" s="3">
        <v>0</v>
      </c>
      <c r="I15" s="4">
        <v>0</v>
      </c>
      <c r="J15" s="3">
        <v>0</v>
      </c>
      <c r="K15" s="4">
        <v>0</v>
      </c>
      <c r="L15" s="3">
        <v>0</v>
      </c>
      <c r="M15" s="4">
        <v>0</v>
      </c>
      <c r="N15" s="3">
        <v>0</v>
      </c>
      <c r="O15" s="4">
        <v>0</v>
      </c>
      <c r="P15" s="3">
        <v>0</v>
      </c>
      <c r="Q15" s="4">
        <v>0</v>
      </c>
      <c r="R15" s="7">
        <f t="shared" si="0"/>
        <v>8163.1714800000009</v>
      </c>
      <c r="S15" s="7">
        <f t="shared" si="1"/>
        <v>0</v>
      </c>
      <c r="T15" s="7">
        <f t="shared" si="2"/>
        <v>0</v>
      </c>
      <c r="U15" s="7">
        <f t="shared" si="3"/>
        <v>0</v>
      </c>
      <c r="V15" s="7">
        <f t="shared" si="4"/>
        <v>0</v>
      </c>
      <c r="W15" s="7">
        <f t="shared" si="5"/>
        <v>0</v>
      </c>
      <c r="X15" s="3">
        <f t="shared" si="6"/>
        <v>8163.1714800000009</v>
      </c>
      <c r="Y15" s="4">
        <f t="shared" si="7"/>
        <v>2E-3</v>
      </c>
      <c r="Z15" s="4">
        <f t="shared" si="8"/>
        <v>8.191834870443972E-6</v>
      </c>
      <c r="AA15" s="8">
        <f t="shared" si="9"/>
        <v>6.5534678963551779E-2</v>
      </c>
      <c r="AB15">
        <v>1</v>
      </c>
      <c r="AC15" s="7">
        <f t="shared" si="10"/>
        <v>4765.2685920000004</v>
      </c>
      <c r="AD15" s="7">
        <f t="shared" si="11"/>
        <v>19.518146709488526</v>
      </c>
      <c r="AE15" s="7">
        <f t="shared" si="12"/>
        <v>33.435676391638872</v>
      </c>
      <c r="AF15" s="4">
        <f t="shared" si="13"/>
        <v>1.2973835777152482E-5</v>
      </c>
    </row>
    <row r="16" spans="1:32" x14ac:dyDescent="0.25">
      <c r="A16">
        <v>981</v>
      </c>
      <c r="B16" s="7">
        <v>2493649.96</v>
      </c>
      <c r="C16">
        <v>23</v>
      </c>
      <c r="D16" t="s">
        <v>16</v>
      </c>
      <c r="E16" s="4">
        <v>0</v>
      </c>
      <c r="F16" s="3">
        <v>5000</v>
      </c>
      <c r="G16" s="3">
        <v>0</v>
      </c>
      <c r="H16" s="3">
        <v>0</v>
      </c>
      <c r="I16" s="4">
        <v>0</v>
      </c>
      <c r="J16" s="3">
        <v>0</v>
      </c>
      <c r="K16" s="4">
        <v>0</v>
      </c>
      <c r="L16" s="3">
        <v>0</v>
      </c>
      <c r="M16" s="4">
        <v>0</v>
      </c>
      <c r="N16" s="3">
        <v>0</v>
      </c>
      <c r="O16" s="4">
        <v>0</v>
      </c>
      <c r="P16" s="3">
        <v>0</v>
      </c>
      <c r="Q16" s="4">
        <v>0</v>
      </c>
      <c r="R16" s="7">
        <f t="shared" si="0"/>
        <v>0</v>
      </c>
      <c r="S16" s="7">
        <f t="shared" si="1"/>
        <v>0</v>
      </c>
      <c r="T16" s="7">
        <f t="shared" si="2"/>
        <v>0</v>
      </c>
      <c r="U16" s="7">
        <f t="shared" si="3"/>
        <v>0</v>
      </c>
      <c r="V16" s="7">
        <f t="shared" si="4"/>
        <v>0</v>
      </c>
      <c r="W16" s="7">
        <f t="shared" si="5"/>
        <v>0</v>
      </c>
      <c r="X16" s="3">
        <f t="shared" si="6"/>
        <v>5000</v>
      </c>
      <c r="Y16" s="4">
        <f t="shared" si="7"/>
        <v>2.0050929682207683E-3</v>
      </c>
      <c r="Z16" s="4">
        <f t="shared" si="8"/>
        <v>5.017556528436404E-6</v>
      </c>
      <c r="AA16" s="8">
        <f t="shared" si="9"/>
        <v>5.7555336327592618E-2</v>
      </c>
      <c r="AB16">
        <v>1</v>
      </c>
      <c r="AC16" s="7">
        <f t="shared" si="10"/>
        <v>3494.9199680000002</v>
      </c>
      <c r="AD16" s="7">
        <f t="shared" si="11"/>
        <v>8.7457084433156194</v>
      </c>
      <c r="AE16" s="7">
        <f t="shared" si="12"/>
        <v>12.512029636433178</v>
      </c>
      <c r="AF16" s="4">
        <f t="shared" si="13"/>
        <v>8.5247482287966344E-6</v>
      </c>
    </row>
    <row r="17" spans="1:32" x14ac:dyDescent="0.25">
      <c r="A17">
        <v>945</v>
      </c>
      <c r="B17" s="7">
        <v>1946700.27</v>
      </c>
      <c r="C17">
        <v>46</v>
      </c>
      <c r="D17" t="s">
        <v>16</v>
      </c>
      <c r="E17" s="4">
        <v>0</v>
      </c>
      <c r="F17" s="3">
        <v>4000</v>
      </c>
      <c r="G17" s="3">
        <v>0</v>
      </c>
      <c r="H17" s="3">
        <v>0</v>
      </c>
      <c r="I17" s="4">
        <v>0</v>
      </c>
      <c r="J17" s="3">
        <v>0</v>
      </c>
      <c r="K17" s="4">
        <v>0</v>
      </c>
      <c r="L17" s="3">
        <v>0</v>
      </c>
      <c r="M17" s="4">
        <v>0</v>
      </c>
      <c r="N17" s="3">
        <v>0</v>
      </c>
      <c r="O17" s="4">
        <v>0</v>
      </c>
      <c r="P17" s="3">
        <v>0</v>
      </c>
      <c r="Q17" s="4">
        <v>0</v>
      </c>
      <c r="R17" s="7">
        <f t="shared" si="0"/>
        <v>0</v>
      </c>
      <c r="S17" s="7">
        <f t="shared" si="1"/>
        <v>0</v>
      </c>
      <c r="T17" s="7">
        <f t="shared" si="2"/>
        <v>0</v>
      </c>
      <c r="U17" s="7">
        <f t="shared" si="3"/>
        <v>0</v>
      </c>
      <c r="V17" s="7">
        <f t="shared" si="4"/>
        <v>0</v>
      </c>
      <c r="W17" s="7">
        <f t="shared" si="5"/>
        <v>0</v>
      </c>
      <c r="X17" s="3">
        <f t="shared" si="6"/>
        <v>4000</v>
      </c>
      <c r="Y17" s="4">
        <f t="shared" si="7"/>
        <v>2.0547590513253487E-3</v>
      </c>
      <c r="Z17" s="4">
        <f t="shared" si="8"/>
        <v>4.0140452227491227E-6</v>
      </c>
      <c r="AA17" s="8">
        <f t="shared" si="9"/>
        <v>8.9862643567556161E-2</v>
      </c>
      <c r="AB17">
        <v>1</v>
      </c>
      <c r="AC17" s="7">
        <f t="shared" si="10"/>
        <v>3537.360216</v>
      </c>
      <c r="AD17" s="7">
        <f t="shared" si="11"/>
        <v>6.9103595708795975</v>
      </c>
      <c r="AE17" s="7">
        <f t="shared" si="12"/>
        <v>7.8141429189179279</v>
      </c>
      <c r="AF17" s="4">
        <f t="shared" si="13"/>
        <v>7.5638261917935243E-6</v>
      </c>
    </row>
    <row r="18" spans="1:32" x14ac:dyDescent="0.25">
      <c r="A18">
        <v>996</v>
      </c>
      <c r="B18" s="7">
        <v>2817277.82</v>
      </c>
      <c r="C18">
        <v>103</v>
      </c>
      <c r="D18" t="s">
        <v>17</v>
      </c>
      <c r="E18" s="4">
        <v>0</v>
      </c>
      <c r="F18" s="3">
        <v>0</v>
      </c>
      <c r="G18" s="3">
        <v>0</v>
      </c>
      <c r="H18" s="3">
        <v>1000000</v>
      </c>
      <c r="I18" s="4">
        <v>2.5000000000000001E-3</v>
      </c>
      <c r="J18" s="3">
        <v>5000000</v>
      </c>
      <c r="K18" s="4">
        <v>2E-3</v>
      </c>
      <c r="L18" s="3">
        <v>6000000</v>
      </c>
      <c r="M18" s="4">
        <v>1.5E-3</v>
      </c>
      <c r="N18" s="3">
        <v>8000000</v>
      </c>
      <c r="O18" s="4">
        <v>1.5E-3</v>
      </c>
      <c r="P18" s="3">
        <v>16000000</v>
      </c>
      <c r="Q18" s="4">
        <v>1.5E-3</v>
      </c>
      <c r="R18" s="7">
        <f t="shared" si="0"/>
        <v>0</v>
      </c>
      <c r="S18" s="7">
        <f t="shared" si="1"/>
        <v>2500</v>
      </c>
      <c r="T18" s="7">
        <f t="shared" si="2"/>
        <v>3634.5556399999996</v>
      </c>
      <c r="U18" s="7">
        <f t="shared" si="3"/>
        <v>0</v>
      </c>
      <c r="V18" s="7">
        <f t="shared" si="4"/>
        <v>0</v>
      </c>
      <c r="W18" s="7">
        <f t="shared" si="5"/>
        <v>0</v>
      </c>
      <c r="X18" s="3">
        <f t="shared" si="6"/>
        <v>6134.5556399999996</v>
      </c>
      <c r="Y18" s="4">
        <f t="shared" si="7"/>
        <v>2.177476284536255E-3</v>
      </c>
      <c r="Z18" s="4">
        <f t="shared" si="8"/>
        <v>6.1560959401076726E-6</v>
      </c>
      <c r="AA18" s="8">
        <f t="shared" si="9"/>
        <v>0.29119852479409764</v>
      </c>
      <c r="AB18">
        <v>1</v>
      </c>
      <c r="AC18" s="7">
        <f t="shared" si="10"/>
        <v>5943.8222559999995</v>
      </c>
      <c r="AD18" s="7">
        <f t="shared" si="11"/>
        <v>16.804196821218692</v>
      </c>
      <c r="AE18" s="7">
        <f t="shared" si="12"/>
        <v>17.343432549857393</v>
      </c>
      <c r="AF18" s="4">
        <f t="shared" si="13"/>
        <v>1.212078877299935E-5</v>
      </c>
    </row>
    <row r="19" spans="1:32" x14ac:dyDescent="0.25">
      <c r="A19">
        <v>1006</v>
      </c>
      <c r="B19" s="7">
        <v>2926135.73</v>
      </c>
      <c r="C19">
        <v>63</v>
      </c>
      <c r="D19" t="s">
        <v>16</v>
      </c>
      <c r="E19" s="4">
        <v>0</v>
      </c>
      <c r="F19" s="3">
        <v>6884</v>
      </c>
      <c r="G19" s="3">
        <v>0</v>
      </c>
      <c r="H19" s="3">
        <v>0</v>
      </c>
      <c r="I19" s="4">
        <v>0</v>
      </c>
      <c r="J19" s="3">
        <v>0</v>
      </c>
      <c r="K19" s="4">
        <v>0</v>
      </c>
      <c r="L19" s="3">
        <v>0</v>
      </c>
      <c r="M19" s="4">
        <v>0</v>
      </c>
      <c r="N19" s="3">
        <v>0</v>
      </c>
      <c r="O19" s="4">
        <v>0</v>
      </c>
      <c r="P19" s="3">
        <v>0</v>
      </c>
      <c r="Q19" s="4">
        <v>0</v>
      </c>
      <c r="R19" s="7">
        <f t="shared" si="0"/>
        <v>0</v>
      </c>
      <c r="S19" s="7">
        <f t="shared" si="1"/>
        <v>0</v>
      </c>
      <c r="T19" s="7">
        <f t="shared" si="2"/>
        <v>0</v>
      </c>
      <c r="U19" s="7">
        <f t="shared" si="3"/>
        <v>0</v>
      </c>
      <c r="V19" s="7">
        <f t="shared" si="4"/>
        <v>0</v>
      </c>
      <c r="W19" s="7">
        <f t="shared" si="5"/>
        <v>0</v>
      </c>
      <c r="X19" s="3">
        <f t="shared" si="6"/>
        <v>6884</v>
      </c>
      <c r="Y19" s="4">
        <f t="shared" si="7"/>
        <v>2.3525908007008276E-3</v>
      </c>
      <c r="Z19" s="4">
        <f t="shared" si="8"/>
        <v>6.9081718283512409E-6</v>
      </c>
      <c r="AA19" s="8">
        <f t="shared" si="9"/>
        <v>0.18499384808292177</v>
      </c>
      <c r="AB19">
        <v>1</v>
      </c>
      <c r="AC19" s="7">
        <f t="shared" si="10"/>
        <v>4830.9085840000007</v>
      </c>
      <c r="AD19" s="7">
        <f t="shared" si="11"/>
        <v>14.185529661761569</v>
      </c>
      <c r="AE19" s="7">
        <f t="shared" si="12"/>
        <v>20.214248415917993</v>
      </c>
      <c r="AF19" s="4">
        <f t="shared" si="13"/>
        <v>1.1756043209136973E-5</v>
      </c>
    </row>
    <row r="20" spans="1:32" x14ac:dyDescent="0.25">
      <c r="A20">
        <v>1107</v>
      </c>
      <c r="B20" s="7">
        <v>15450770.689999999</v>
      </c>
      <c r="C20">
        <v>215</v>
      </c>
      <c r="D20" t="s">
        <v>19</v>
      </c>
      <c r="E20" s="4">
        <v>0</v>
      </c>
      <c r="F20" s="3">
        <v>0</v>
      </c>
      <c r="G20" s="3">
        <v>3000</v>
      </c>
      <c r="H20" s="3">
        <v>3999999</v>
      </c>
      <c r="I20" s="4">
        <v>5.0000000000000001E-3</v>
      </c>
      <c r="J20" s="3">
        <v>5999999</v>
      </c>
      <c r="K20" s="4">
        <v>3.0000000000000001E-3</v>
      </c>
      <c r="L20" s="3">
        <v>7999999</v>
      </c>
      <c r="M20" s="4">
        <v>2E-3</v>
      </c>
      <c r="N20" s="3">
        <v>10000000</v>
      </c>
      <c r="O20" s="4">
        <v>1E-3</v>
      </c>
      <c r="P20" s="3">
        <v>100000000</v>
      </c>
      <c r="Q20" s="4">
        <v>1E-3</v>
      </c>
      <c r="R20" s="7">
        <f t="shared" si="0"/>
        <v>0</v>
      </c>
      <c r="S20" s="7">
        <f t="shared" si="1"/>
        <v>19999.994999999999</v>
      </c>
      <c r="T20" s="7">
        <f t="shared" si="2"/>
        <v>6000</v>
      </c>
      <c r="U20" s="7">
        <f t="shared" si="3"/>
        <v>4000</v>
      </c>
      <c r="V20" s="7">
        <f t="shared" si="4"/>
        <v>2000.001</v>
      </c>
      <c r="W20" s="7">
        <f t="shared" si="5"/>
        <v>5450.7706899999994</v>
      </c>
      <c r="X20" s="3">
        <f t="shared" si="6"/>
        <v>37450.766689999997</v>
      </c>
      <c r="Y20" s="4">
        <f t="shared" si="7"/>
        <v>2.4238769341285199E-3</v>
      </c>
      <c r="Z20" s="4">
        <f t="shared" si="8"/>
        <v>3.7582267780071616E-5</v>
      </c>
      <c r="AA20" s="8">
        <f t="shared" si="9"/>
        <v>3.3335799598342835</v>
      </c>
      <c r="AB20">
        <v>1</v>
      </c>
      <c r="AC20" s="7">
        <f t="shared" si="10"/>
        <v>19410.616552</v>
      </c>
      <c r="AD20" s="7">
        <f t="shared" si="11"/>
        <v>300.96205742220855</v>
      </c>
      <c r="AE20" s="7">
        <f t="shared" si="12"/>
        <v>580.67500148006195</v>
      </c>
      <c r="AF20" s="4">
        <f t="shared" si="13"/>
        <v>5.706104094036428E-5</v>
      </c>
    </row>
    <row r="21" spans="1:32" x14ac:dyDescent="0.25">
      <c r="A21">
        <v>1102</v>
      </c>
      <c r="B21" s="7">
        <v>9647907.1899999995</v>
      </c>
      <c r="C21">
        <v>21</v>
      </c>
      <c r="D21" t="s">
        <v>17</v>
      </c>
      <c r="E21" s="4">
        <v>0</v>
      </c>
      <c r="F21" s="3">
        <v>0</v>
      </c>
      <c r="G21" s="3">
        <v>0</v>
      </c>
      <c r="H21" s="3">
        <v>999999</v>
      </c>
      <c r="I21" s="4">
        <v>5.0000000000000001E-3</v>
      </c>
      <c r="J21" s="3">
        <v>3999999</v>
      </c>
      <c r="K21" s="4">
        <v>2.5000000000000001E-3</v>
      </c>
      <c r="L21" s="3">
        <v>20000000</v>
      </c>
      <c r="M21" s="4">
        <v>2E-3</v>
      </c>
      <c r="N21" s="3">
        <v>24000000</v>
      </c>
      <c r="O21" s="4">
        <v>2E-3</v>
      </c>
      <c r="P21" s="3">
        <v>28000000</v>
      </c>
      <c r="Q21" s="4">
        <v>2E-3</v>
      </c>
      <c r="R21" s="7">
        <f t="shared" si="0"/>
        <v>0</v>
      </c>
      <c r="S21" s="7">
        <f t="shared" si="1"/>
        <v>4999.9949999999999</v>
      </c>
      <c r="T21" s="7">
        <f t="shared" si="2"/>
        <v>7500</v>
      </c>
      <c r="U21" s="7">
        <f t="shared" si="3"/>
        <v>11295.816379999998</v>
      </c>
      <c r="V21" s="7">
        <f t="shared" si="4"/>
        <v>0</v>
      </c>
      <c r="W21" s="7">
        <f t="shared" si="5"/>
        <v>0</v>
      </c>
      <c r="X21" s="3">
        <f t="shared" si="6"/>
        <v>23795.811379999999</v>
      </c>
      <c r="Y21" s="4">
        <f t="shared" si="7"/>
        <v>2.4664220863011847E-3</v>
      </c>
      <c r="Z21" s="4">
        <f t="shared" si="8"/>
        <v>2.3879365747832055E-5</v>
      </c>
      <c r="AA21" s="8">
        <f t="shared" si="9"/>
        <v>0.20331746276911866</v>
      </c>
      <c r="AB21">
        <v>1</v>
      </c>
      <c r="AC21" s="7">
        <f t="shared" si="10"/>
        <v>9218.3257520000006</v>
      </c>
      <c r="AD21" s="7">
        <f t="shared" si="11"/>
        <v>89.249838232184189</v>
      </c>
      <c r="AE21" s="7">
        <f t="shared" si="12"/>
        <v>230.38590449114858</v>
      </c>
      <c r="AF21" s="4">
        <f t="shared" si="13"/>
        <v>3.3130059859472261E-5</v>
      </c>
    </row>
    <row r="22" spans="1:32" x14ac:dyDescent="0.25">
      <c r="A22">
        <v>783</v>
      </c>
      <c r="B22" s="7">
        <v>1057924.77</v>
      </c>
      <c r="C22">
        <v>107</v>
      </c>
      <c r="D22" t="s">
        <v>14</v>
      </c>
      <c r="E22" s="4">
        <v>2.5000000000000001E-3</v>
      </c>
      <c r="F22" s="3">
        <v>0</v>
      </c>
      <c r="G22" s="3">
        <v>0</v>
      </c>
      <c r="H22" s="3">
        <v>0</v>
      </c>
      <c r="I22" s="4">
        <v>0</v>
      </c>
      <c r="J22" s="3">
        <v>0</v>
      </c>
      <c r="K22" s="4">
        <v>0</v>
      </c>
      <c r="L22" s="3">
        <v>0</v>
      </c>
      <c r="M22" s="4">
        <v>0</v>
      </c>
      <c r="N22" s="3">
        <v>0</v>
      </c>
      <c r="O22" s="4">
        <v>0</v>
      </c>
      <c r="P22" s="3">
        <v>0</v>
      </c>
      <c r="Q22" s="4">
        <v>0</v>
      </c>
      <c r="R22" s="7">
        <f t="shared" si="0"/>
        <v>2644.811925</v>
      </c>
      <c r="S22" s="7">
        <f t="shared" si="1"/>
        <v>0</v>
      </c>
      <c r="T22" s="7">
        <f t="shared" si="2"/>
        <v>0</v>
      </c>
      <c r="U22" s="7">
        <f t="shared" si="3"/>
        <v>0</v>
      </c>
      <c r="V22" s="7">
        <f t="shared" si="4"/>
        <v>0</v>
      </c>
      <c r="W22" s="7">
        <f t="shared" si="5"/>
        <v>0</v>
      </c>
      <c r="X22" s="3">
        <f t="shared" si="6"/>
        <v>2644.811925</v>
      </c>
      <c r="Y22" s="4">
        <f t="shared" si="7"/>
        <v>2.5000000000000001E-3</v>
      </c>
      <c r="Z22" s="4">
        <f t="shared" si="8"/>
        <v>2.6540986681540405E-6</v>
      </c>
      <c r="AA22" s="8">
        <f t="shared" si="9"/>
        <v>0.11359542299699293</v>
      </c>
      <c r="AB22">
        <v>1</v>
      </c>
      <c r="AC22" s="7">
        <f t="shared" si="10"/>
        <v>4656.3398159999997</v>
      </c>
      <c r="AD22" s="7">
        <f t="shared" si="11"/>
        <v>4.9433541216472916</v>
      </c>
      <c r="AE22" s="7">
        <f t="shared" si="12"/>
        <v>2.8078367230641694</v>
      </c>
      <c r="AF22" s="4">
        <f t="shared" si="13"/>
        <v>7.3267883166318733E-6</v>
      </c>
    </row>
    <row r="23" spans="1:32" x14ac:dyDescent="0.25">
      <c r="A23">
        <v>865</v>
      </c>
      <c r="B23" s="7">
        <v>1387812.76</v>
      </c>
      <c r="C23">
        <v>10</v>
      </c>
      <c r="D23" t="s">
        <v>14</v>
      </c>
      <c r="E23" s="4">
        <v>2.5000000000000001E-3</v>
      </c>
      <c r="F23" s="3">
        <v>0</v>
      </c>
      <c r="G23" s="3">
        <v>0</v>
      </c>
      <c r="H23" s="3">
        <v>0</v>
      </c>
      <c r="I23" s="4">
        <v>0</v>
      </c>
      <c r="J23" s="3">
        <v>0</v>
      </c>
      <c r="K23" s="4">
        <v>0</v>
      </c>
      <c r="L23" s="3">
        <v>0</v>
      </c>
      <c r="M23" s="4">
        <v>0</v>
      </c>
      <c r="N23" s="3">
        <v>0</v>
      </c>
      <c r="O23" s="4">
        <v>0</v>
      </c>
      <c r="P23" s="3">
        <v>0</v>
      </c>
      <c r="Q23" s="4">
        <v>0</v>
      </c>
      <c r="R23" s="7">
        <f t="shared" si="0"/>
        <v>3469.5319</v>
      </c>
      <c r="S23" s="7">
        <f t="shared" si="1"/>
        <v>0</v>
      </c>
      <c r="T23" s="7">
        <f t="shared" si="2"/>
        <v>0</v>
      </c>
      <c r="U23" s="7">
        <f t="shared" si="3"/>
        <v>0</v>
      </c>
      <c r="V23" s="7">
        <f t="shared" si="4"/>
        <v>0</v>
      </c>
      <c r="W23" s="7">
        <f t="shared" si="5"/>
        <v>0</v>
      </c>
      <c r="X23" s="3">
        <f t="shared" si="6"/>
        <v>3469.5319</v>
      </c>
      <c r="Y23" s="4">
        <f t="shared" si="7"/>
        <v>2.5000000000000001E-3</v>
      </c>
      <c r="Z23" s="4">
        <f t="shared" si="8"/>
        <v>3.481714487092672E-6</v>
      </c>
      <c r="AA23" s="8">
        <f t="shared" si="9"/>
        <v>1.3926857948370688E-2</v>
      </c>
      <c r="AB23">
        <v>1</v>
      </c>
      <c r="AC23" s="7">
        <f t="shared" si="10"/>
        <v>2610.2502080000004</v>
      </c>
      <c r="AD23" s="7">
        <f t="shared" si="11"/>
        <v>3.6352583856521048</v>
      </c>
      <c r="AE23" s="7">
        <f t="shared" si="12"/>
        <v>4.8319677918640656</v>
      </c>
      <c r="AF23" s="4">
        <f t="shared" si="13"/>
        <v>6.1011300814932494E-6</v>
      </c>
    </row>
    <row r="24" spans="1:32" x14ac:dyDescent="0.25">
      <c r="A24">
        <v>882</v>
      </c>
      <c r="B24" s="7">
        <v>1485118.95</v>
      </c>
      <c r="C24">
        <v>10</v>
      </c>
      <c r="D24" t="s">
        <v>14</v>
      </c>
      <c r="E24" s="4">
        <v>2.5000000000000001E-3</v>
      </c>
      <c r="F24" s="3">
        <v>0</v>
      </c>
      <c r="G24" s="3">
        <v>0</v>
      </c>
      <c r="H24" s="3">
        <v>0</v>
      </c>
      <c r="I24" s="4">
        <v>0</v>
      </c>
      <c r="J24" s="3">
        <v>0</v>
      </c>
      <c r="K24" s="4">
        <v>0</v>
      </c>
      <c r="L24" s="3">
        <v>0</v>
      </c>
      <c r="M24" s="4">
        <v>0</v>
      </c>
      <c r="N24" s="3">
        <v>0</v>
      </c>
      <c r="O24" s="4">
        <v>0</v>
      </c>
      <c r="P24" s="3">
        <v>0</v>
      </c>
      <c r="Q24" s="4">
        <v>0</v>
      </c>
      <c r="R24" s="7">
        <f t="shared" si="0"/>
        <v>3712.7973750000001</v>
      </c>
      <c r="S24" s="7">
        <f t="shared" si="1"/>
        <v>0</v>
      </c>
      <c r="T24" s="7">
        <f t="shared" si="2"/>
        <v>0</v>
      </c>
      <c r="U24" s="7">
        <f t="shared" si="3"/>
        <v>0</v>
      </c>
      <c r="V24" s="7">
        <f t="shared" si="4"/>
        <v>0</v>
      </c>
      <c r="W24" s="7">
        <f t="shared" si="5"/>
        <v>0</v>
      </c>
      <c r="X24" s="3">
        <f t="shared" si="6"/>
        <v>3712.7973750000001</v>
      </c>
      <c r="Y24" s="4">
        <f t="shared" si="7"/>
        <v>2.5000000000000001E-3</v>
      </c>
      <c r="Z24" s="4">
        <f t="shared" si="8"/>
        <v>3.7258341415385588E-6</v>
      </c>
      <c r="AA24" s="8">
        <f t="shared" si="9"/>
        <v>1.4903336566154234E-2</v>
      </c>
      <c r="AB24">
        <v>1</v>
      </c>
      <c r="AC24" s="7">
        <f t="shared" si="10"/>
        <v>2688.0951599999999</v>
      </c>
      <c r="AD24" s="7">
        <f t="shared" si="11"/>
        <v>4.0061586891330219</v>
      </c>
      <c r="AE24" s="7">
        <f t="shared" si="12"/>
        <v>5.533306888155896</v>
      </c>
      <c r="AF24" s="4">
        <f t="shared" si="13"/>
        <v>6.4233680253618192E-6</v>
      </c>
    </row>
    <row r="25" spans="1:32" x14ac:dyDescent="0.25">
      <c r="A25">
        <v>889</v>
      </c>
      <c r="B25" s="7">
        <v>1544599.87</v>
      </c>
      <c r="C25">
        <v>67</v>
      </c>
      <c r="D25" t="s">
        <v>14</v>
      </c>
      <c r="E25" s="4">
        <v>2.5000000000000001E-3</v>
      </c>
      <c r="F25" s="3">
        <v>0</v>
      </c>
      <c r="G25" s="3">
        <v>0</v>
      </c>
      <c r="H25" s="3">
        <v>0</v>
      </c>
      <c r="I25" s="4">
        <v>0</v>
      </c>
      <c r="J25" s="3">
        <v>0</v>
      </c>
      <c r="K25" s="4">
        <v>0</v>
      </c>
      <c r="L25" s="3">
        <v>0</v>
      </c>
      <c r="M25" s="4">
        <v>0</v>
      </c>
      <c r="N25" s="3">
        <v>0</v>
      </c>
      <c r="O25" s="4">
        <v>0</v>
      </c>
      <c r="P25" s="3">
        <v>0</v>
      </c>
      <c r="Q25" s="4">
        <v>0</v>
      </c>
      <c r="R25" s="7">
        <f t="shared" si="0"/>
        <v>3861.4996750000005</v>
      </c>
      <c r="S25" s="7">
        <f t="shared" si="1"/>
        <v>0</v>
      </c>
      <c r="T25" s="7">
        <f t="shared" si="2"/>
        <v>0</v>
      </c>
      <c r="U25" s="7">
        <f t="shared" si="3"/>
        <v>0</v>
      </c>
      <c r="V25" s="7">
        <f t="shared" si="4"/>
        <v>0</v>
      </c>
      <c r="W25" s="7">
        <f t="shared" si="5"/>
        <v>0</v>
      </c>
      <c r="X25" s="3">
        <f t="shared" si="6"/>
        <v>3861.4996750000005</v>
      </c>
      <c r="Y25" s="4">
        <f t="shared" si="7"/>
        <v>2.5000000000000001E-3</v>
      </c>
      <c r="Z25" s="4">
        <f t="shared" si="8"/>
        <v>3.8750585807702609E-6</v>
      </c>
      <c r="AA25" s="8">
        <f t="shared" si="9"/>
        <v>0.10385156996464298</v>
      </c>
      <c r="AB25">
        <v>1</v>
      </c>
      <c r="AC25" s="7">
        <f t="shared" si="10"/>
        <v>3845.6798960000001</v>
      </c>
      <c r="AD25" s="7">
        <f t="shared" si="11"/>
        <v>5.9608939519561934</v>
      </c>
      <c r="AE25" s="7">
        <f t="shared" si="12"/>
        <v>5.9854149801001295</v>
      </c>
      <c r="AF25" s="4">
        <f t="shared" si="13"/>
        <v>7.7342418344605474E-6</v>
      </c>
    </row>
    <row r="26" spans="1:32" x14ac:dyDescent="0.25">
      <c r="A26">
        <v>894</v>
      </c>
      <c r="B26" s="7">
        <v>1577481.53</v>
      </c>
      <c r="C26">
        <v>41</v>
      </c>
      <c r="D26" t="s">
        <v>14</v>
      </c>
      <c r="E26" s="4">
        <v>2.5000000000000001E-3</v>
      </c>
      <c r="F26" s="3">
        <v>0</v>
      </c>
      <c r="G26" s="3">
        <v>0</v>
      </c>
      <c r="H26" s="3">
        <v>0</v>
      </c>
      <c r="I26" s="4">
        <v>0</v>
      </c>
      <c r="J26" s="3">
        <v>0</v>
      </c>
      <c r="K26" s="4">
        <v>0</v>
      </c>
      <c r="L26" s="3">
        <v>0</v>
      </c>
      <c r="M26" s="4">
        <v>0</v>
      </c>
      <c r="N26" s="3">
        <v>0</v>
      </c>
      <c r="O26" s="4">
        <v>0</v>
      </c>
      <c r="P26" s="3">
        <v>0</v>
      </c>
      <c r="Q26" s="4">
        <v>0</v>
      </c>
      <c r="R26" s="7">
        <f t="shared" si="0"/>
        <v>3943.7038250000001</v>
      </c>
      <c r="S26" s="7">
        <f t="shared" si="1"/>
        <v>0</v>
      </c>
      <c r="T26" s="7">
        <f t="shared" si="2"/>
        <v>0</v>
      </c>
      <c r="U26" s="7">
        <f t="shared" si="3"/>
        <v>0</v>
      </c>
      <c r="V26" s="7">
        <f t="shared" si="4"/>
        <v>0</v>
      </c>
      <c r="W26" s="7">
        <f t="shared" si="5"/>
        <v>0</v>
      </c>
      <c r="X26" s="3">
        <f t="shared" si="6"/>
        <v>3943.7038250000001</v>
      </c>
      <c r="Y26" s="4">
        <f t="shared" si="7"/>
        <v>2.5000000000000001E-3</v>
      </c>
      <c r="Z26" s="4">
        <f t="shared" si="8"/>
        <v>3.9575513746696736E-6</v>
      </c>
      <c r="AA26" s="8">
        <f t="shared" si="9"/>
        <v>6.4903842544582646E-2</v>
      </c>
      <c r="AB26">
        <v>1</v>
      </c>
      <c r="AC26" s="7">
        <f t="shared" si="10"/>
        <v>3091.985224</v>
      </c>
      <c r="AD26" s="7">
        <f t="shared" si="11"/>
        <v>4.8946761494798077</v>
      </c>
      <c r="AE26" s="7">
        <f t="shared" si="12"/>
        <v>6.2429641975675203</v>
      </c>
      <c r="AF26" s="4">
        <f t="shared" si="13"/>
        <v>7.0603935039716925E-6</v>
      </c>
    </row>
    <row r="27" spans="1:32" x14ac:dyDescent="0.25">
      <c r="A27">
        <v>968</v>
      </c>
      <c r="B27" s="7">
        <v>2286476.89</v>
      </c>
      <c r="C27">
        <v>117</v>
      </c>
      <c r="D27" t="s">
        <v>14</v>
      </c>
      <c r="E27" s="4">
        <v>2.5000000000000001E-3</v>
      </c>
      <c r="F27" s="3">
        <v>0</v>
      </c>
      <c r="G27" s="3">
        <v>0</v>
      </c>
      <c r="H27" s="3">
        <v>0</v>
      </c>
      <c r="I27" s="4">
        <v>0</v>
      </c>
      <c r="J27" s="3">
        <v>0</v>
      </c>
      <c r="K27" s="4">
        <v>0</v>
      </c>
      <c r="L27" s="3">
        <v>0</v>
      </c>
      <c r="M27" s="4">
        <v>0</v>
      </c>
      <c r="N27" s="3">
        <v>0</v>
      </c>
      <c r="O27" s="4">
        <v>0</v>
      </c>
      <c r="P27" s="3">
        <v>0</v>
      </c>
      <c r="Q27" s="4">
        <v>0</v>
      </c>
      <c r="R27" s="7">
        <f t="shared" si="0"/>
        <v>5716.1922250000007</v>
      </c>
      <c r="S27" s="7">
        <f t="shared" si="1"/>
        <v>0</v>
      </c>
      <c r="T27" s="7">
        <f t="shared" si="2"/>
        <v>0</v>
      </c>
      <c r="U27" s="7">
        <f t="shared" si="3"/>
        <v>0</v>
      </c>
      <c r="V27" s="7">
        <f t="shared" si="4"/>
        <v>0</v>
      </c>
      <c r="W27" s="7">
        <f t="shared" si="5"/>
        <v>0</v>
      </c>
      <c r="X27" s="3">
        <f t="shared" si="6"/>
        <v>5716.1922250000007</v>
      </c>
      <c r="Y27" s="4">
        <f t="shared" si="7"/>
        <v>2.5000000000000001E-3</v>
      </c>
      <c r="Z27" s="4">
        <f t="shared" si="8"/>
        <v>5.7362635232692332E-6</v>
      </c>
      <c r="AA27" s="8">
        <f t="shared" si="9"/>
        <v>0.26845713288900014</v>
      </c>
      <c r="AB27">
        <v>1</v>
      </c>
      <c r="AC27" s="7">
        <f t="shared" si="10"/>
        <v>5939.1815120000001</v>
      </c>
      <c r="AD27" s="7">
        <f t="shared" si="11"/>
        <v>13.627484106144244</v>
      </c>
      <c r="AE27" s="7">
        <f t="shared" si="12"/>
        <v>13.11583398090508</v>
      </c>
      <c r="AF27" s="4">
        <f t="shared" si="13"/>
        <v>1.1696299317090113E-5</v>
      </c>
    </row>
    <row r="28" spans="1:32" x14ac:dyDescent="0.25">
      <c r="A28">
        <v>992</v>
      </c>
      <c r="B28" s="7">
        <v>2742295.47</v>
      </c>
      <c r="C28">
        <v>16</v>
      </c>
      <c r="D28" t="s">
        <v>14</v>
      </c>
      <c r="E28" s="4">
        <v>2.5000000000000001E-3</v>
      </c>
      <c r="F28" s="3">
        <v>0</v>
      </c>
      <c r="G28" s="3">
        <v>0</v>
      </c>
      <c r="H28" s="3">
        <v>0</v>
      </c>
      <c r="I28" s="4">
        <v>0</v>
      </c>
      <c r="J28" s="3">
        <v>0</v>
      </c>
      <c r="K28" s="4">
        <v>0</v>
      </c>
      <c r="L28" s="3">
        <v>0</v>
      </c>
      <c r="M28" s="4">
        <v>0</v>
      </c>
      <c r="N28" s="3">
        <v>0</v>
      </c>
      <c r="O28" s="4">
        <v>0</v>
      </c>
      <c r="P28" s="3">
        <v>0</v>
      </c>
      <c r="Q28" s="4">
        <v>0</v>
      </c>
      <c r="R28" s="7">
        <f t="shared" si="0"/>
        <v>6855.7386750000005</v>
      </c>
      <c r="S28" s="7">
        <f t="shared" si="1"/>
        <v>0</v>
      </c>
      <c r="T28" s="7">
        <f t="shared" si="2"/>
        <v>0</v>
      </c>
      <c r="U28" s="7">
        <f t="shared" si="3"/>
        <v>0</v>
      </c>
      <c r="V28" s="7">
        <f t="shared" si="4"/>
        <v>0</v>
      </c>
      <c r="W28" s="7">
        <f t="shared" si="5"/>
        <v>0</v>
      </c>
      <c r="X28" s="3">
        <f t="shared" si="6"/>
        <v>6855.7386750000005</v>
      </c>
      <c r="Y28" s="4">
        <f t="shared" si="7"/>
        <v>2.5000000000000001E-3</v>
      </c>
      <c r="Z28" s="4">
        <f t="shared" si="8"/>
        <v>6.8798112692000386E-6</v>
      </c>
      <c r="AA28" s="8">
        <f t="shared" si="9"/>
        <v>4.4030792122880247E-2</v>
      </c>
      <c r="AB28">
        <v>1</v>
      </c>
      <c r="AC28" s="7">
        <f t="shared" si="10"/>
        <v>3693.8363760000002</v>
      </c>
      <c r="AD28" s="7">
        <f t="shared" si="11"/>
        <v>10.165158850474333</v>
      </c>
      <c r="AE28" s="7">
        <f t="shared" si="12"/>
        <v>18.866475277982218</v>
      </c>
      <c r="AF28" s="4">
        <f t="shared" si="13"/>
        <v>1.0586617833874971E-5</v>
      </c>
    </row>
    <row r="29" spans="1:32" x14ac:dyDescent="0.25">
      <c r="A29">
        <v>995</v>
      </c>
      <c r="B29" s="7">
        <v>2768103.39</v>
      </c>
      <c r="C29">
        <v>18</v>
      </c>
      <c r="D29" t="s">
        <v>14</v>
      </c>
      <c r="E29" s="4">
        <v>2.5000000000000001E-3</v>
      </c>
      <c r="F29" s="3">
        <v>0</v>
      </c>
      <c r="G29" s="3">
        <v>0</v>
      </c>
      <c r="H29" s="3">
        <v>0</v>
      </c>
      <c r="I29" s="4">
        <v>0</v>
      </c>
      <c r="J29" s="3">
        <v>0</v>
      </c>
      <c r="K29" s="4">
        <v>0</v>
      </c>
      <c r="L29" s="3">
        <v>0</v>
      </c>
      <c r="M29" s="4">
        <v>0</v>
      </c>
      <c r="N29" s="3">
        <v>0</v>
      </c>
      <c r="O29" s="4">
        <v>0</v>
      </c>
      <c r="P29" s="3">
        <v>0</v>
      </c>
      <c r="Q29" s="4">
        <v>0</v>
      </c>
      <c r="R29" s="7">
        <f t="shared" si="0"/>
        <v>6920.2584750000005</v>
      </c>
      <c r="S29" s="7">
        <f t="shared" si="1"/>
        <v>0</v>
      </c>
      <c r="T29" s="7">
        <f t="shared" si="2"/>
        <v>0</v>
      </c>
      <c r="U29" s="7">
        <f t="shared" si="3"/>
        <v>0</v>
      </c>
      <c r="V29" s="7">
        <f t="shared" si="4"/>
        <v>0</v>
      </c>
      <c r="W29" s="7">
        <f t="shared" si="5"/>
        <v>0</v>
      </c>
      <c r="X29" s="3">
        <f t="shared" si="6"/>
        <v>6920.2584750000005</v>
      </c>
      <c r="Y29" s="4">
        <f t="shared" si="7"/>
        <v>2.5000000000000001E-3</v>
      </c>
      <c r="Z29" s="4">
        <f t="shared" si="8"/>
        <v>6.9445576179407202E-6</v>
      </c>
      <c r="AA29" s="8">
        <f t="shared" si="9"/>
        <v>5.0000814849173188E-2</v>
      </c>
      <c r="AB29">
        <v>1</v>
      </c>
      <c r="AC29" s="7">
        <f t="shared" si="10"/>
        <v>3714.482712</v>
      </c>
      <c r="AD29" s="7">
        <f t="shared" si="11"/>
        <v>10.318175685731482</v>
      </c>
      <c r="AE29" s="7">
        <f t="shared" si="12"/>
        <v>19.223253484272036</v>
      </c>
      <c r="AF29" s="4">
        <f t="shared" si="13"/>
        <v>1.067208301421267E-5</v>
      </c>
    </row>
    <row r="30" spans="1:32" x14ac:dyDescent="0.25">
      <c r="A30">
        <v>1030</v>
      </c>
      <c r="B30" s="7">
        <v>3198164.3</v>
      </c>
      <c r="C30">
        <v>26</v>
      </c>
      <c r="D30" t="s">
        <v>15</v>
      </c>
      <c r="E30" s="4">
        <v>2.5000000000000001E-3</v>
      </c>
      <c r="F30" s="3">
        <v>0</v>
      </c>
      <c r="G30" s="3">
        <v>5000</v>
      </c>
      <c r="H30" s="3">
        <v>0</v>
      </c>
      <c r="I30" s="4">
        <v>0</v>
      </c>
      <c r="J30" s="3">
        <v>0</v>
      </c>
      <c r="K30" s="4">
        <v>0</v>
      </c>
      <c r="L30" s="3">
        <v>0</v>
      </c>
      <c r="M30" s="4">
        <v>0</v>
      </c>
      <c r="N30" s="3">
        <v>0</v>
      </c>
      <c r="O30" s="4">
        <v>0</v>
      </c>
      <c r="P30" s="3">
        <v>0</v>
      </c>
      <c r="Q30" s="4">
        <v>0</v>
      </c>
      <c r="R30" s="7">
        <f t="shared" si="0"/>
        <v>7995.41075</v>
      </c>
      <c r="S30" s="7">
        <f t="shared" si="1"/>
        <v>0</v>
      </c>
      <c r="T30" s="7">
        <f t="shared" si="2"/>
        <v>0</v>
      </c>
      <c r="U30" s="7">
        <f t="shared" si="3"/>
        <v>0</v>
      </c>
      <c r="V30" s="7">
        <f t="shared" si="4"/>
        <v>0</v>
      </c>
      <c r="W30" s="7">
        <f t="shared" si="5"/>
        <v>0</v>
      </c>
      <c r="X30" s="3">
        <f t="shared" si="6"/>
        <v>7995.41075</v>
      </c>
      <c r="Y30" s="4">
        <f t="shared" si="7"/>
        <v>2.5000000000000001E-3</v>
      </c>
      <c r="Z30" s="4">
        <f t="shared" si="8"/>
        <v>8.0234850812386209E-6</v>
      </c>
      <c r="AA30" s="8">
        <f t="shared" si="9"/>
        <v>8.3444244844881652E-2</v>
      </c>
      <c r="AB30">
        <v>1</v>
      </c>
      <c r="AC30" s="7">
        <f t="shared" si="10"/>
        <v>4058.5314399999997</v>
      </c>
      <c r="AD30" s="7">
        <f t="shared" si="11"/>
        <v>13.025426584231157</v>
      </c>
      <c r="AE30" s="7">
        <f t="shared" si="12"/>
        <v>25.660423548399955</v>
      </c>
      <c r="AF30" s="4">
        <f t="shared" si="13"/>
        <v>1.2096267265765901E-5</v>
      </c>
    </row>
    <row r="31" spans="1:32" x14ac:dyDescent="0.25">
      <c r="A31">
        <v>1054</v>
      </c>
      <c r="B31" s="7">
        <v>3955210.51</v>
      </c>
      <c r="C31">
        <v>47</v>
      </c>
      <c r="D31" t="s">
        <v>14</v>
      </c>
      <c r="E31" s="4">
        <v>2.5000000000000001E-3</v>
      </c>
      <c r="F31" s="3">
        <v>0</v>
      </c>
      <c r="G31" s="3">
        <v>0</v>
      </c>
      <c r="H31" s="3">
        <v>0</v>
      </c>
      <c r="I31" s="4">
        <v>0</v>
      </c>
      <c r="J31" s="3">
        <v>0</v>
      </c>
      <c r="K31" s="4">
        <v>0</v>
      </c>
      <c r="L31" s="3">
        <v>0</v>
      </c>
      <c r="M31" s="4">
        <v>0</v>
      </c>
      <c r="N31" s="3">
        <v>0</v>
      </c>
      <c r="O31" s="4">
        <v>0</v>
      </c>
      <c r="P31" s="3">
        <v>0</v>
      </c>
      <c r="Q31" s="4">
        <v>0</v>
      </c>
      <c r="R31" s="7">
        <f t="shared" si="0"/>
        <v>9888.0262750000002</v>
      </c>
      <c r="S31" s="7">
        <f t="shared" si="1"/>
        <v>0</v>
      </c>
      <c r="T31" s="7">
        <f t="shared" si="2"/>
        <v>0</v>
      </c>
      <c r="U31" s="7">
        <f t="shared" si="3"/>
        <v>0</v>
      </c>
      <c r="V31" s="7">
        <f t="shared" si="4"/>
        <v>0</v>
      </c>
      <c r="W31" s="7">
        <f t="shared" si="5"/>
        <v>0</v>
      </c>
      <c r="X31" s="3">
        <f t="shared" si="6"/>
        <v>9888.0262750000002</v>
      </c>
      <c r="Y31" s="4">
        <f t="shared" si="7"/>
        <v>2.5000000000000001E-3</v>
      </c>
      <c r="Z31" s="4">
        <f t="shared" si="8"/>
        <v>9.9227461578953896E-6</v>
      </c>
      <c r="AA31" s="8">
        <f t="shared" si="9"/>
        <v>0.18654762776843331</v>
      </c>
      <c r="AB31">
        <v>1</v>
      </c>
      <c r="AC31" s="7">
        <f t="shared" si="10"/>
        <v>5174.1684079999995</v>
      </c>
      <c r="AD31" s="7">
        <f t="shared" si="11"/>
        <v>20.536783876314281</v>
      </c>
      <c r="AE31" s="7">
        <f t="shared" si="12"/>
        <v>39.246549891769966</v>
      </c>
      <c r="AF31" s="4">
        <f t="shared" si="13"/>
        <v>1.5115082652853349E-5</v>
      </c>
    </row>
    <row r="32" spans="1:32" x14ac:dyDescent="0.25">
      <c r="A32">
        <v>1057</v>
      </c>
      <c r="B32" s="7">
        <v>4006929.61</v>
      </c>
      <c r="C32">
        <v>24</v>
      </c>
      <c r="D32" t="s">
        <v>14</v>
      </c>
      <c r="E32" s="4">
        <v>2.5000000000000001E-3</v>
      </c>
      <c r="F32" s="3">
        <v>0</v>
      </c>
      <c r="G32" s="3">
        <v>0</v>
      </c>
      <c r="H32" s="3">
        <v>0</v>
      </c>
      <c r="I32" s="4">
        <v>0</v>
      </c>
      <c r="J32" s="3">
        <v>0</v>
      </c>
      <c r="K32" s="4">
        <v>0</v>
      </c>
      <c r="L32" s="3">
        <v>0</v>
      </c>
      <c r="M32" s="4">
        <v>0</v>
      </c>
      <c r="N32" s="3">
        <v>0</v>
      </c>
      <c r="O32" s="4">
        <v>0</v>
      </c>
      <c r="P32" s="3">
        <v>0</v>
      </c>
      <c r="Q32" s="4">
        <v>0</v>
      </c>
      <c r="R32" s="7">
        <f t="shared" si="0"/>
        <v>10017.324025</v>
      </c>
      <c r="S32" s="7">
        <f t="shared" si="1"/>
        <v>0</v>
      </c>
      <c r="T32" s="7">
        <f t="shared" si="2"/>
        <v>0</v>
      </c>
      <c r="U32" s="7">
        <f t="shared" si="3"/>
        <v>0</v>
      </c>
      <c r="V32" s="7">
        <f t="shared" si="4"/>
        <v>0</v>
      </c>
      <c r="W32" s="7">
        <f t="shared" si="5"/>
        <v>0</v>
      </c>
      <c r="X32" s="3">
        <f t="shared" si="6"/>
        <v>10017.324025</v>
      </c>
      <c r="Y32" s="4">
        <f t="shared" si="7"/>
        <v>2.5000000000000001E-3</v>
      </c>
      <c r="Z32" s="4">
        <f t="shared" si="8"/>
        <v>1.0052497911820318E-5</v>
      </c>
      <c r="AA32" s="8">
        <f t="shared" si="9"/>
        <v>9.6503979953475039E-2</v>
      </c>
      <c r="AB32">
        <v>1</v>
      </c>
      <c r="AC32" s="7">
        <f t="shared" si="10"/>
        <v>4705.5436879999997</v>
      </c>
      <c r="AD32" s="7">
        <f t="shared" si="11"/>
        <v>18.920987239039707</v>
      </c>
      <c r="AE32" s="7">
        <f t="shared" si="12"/>
        <v>40.279651537336001</v>
      </c>
      <c r="AF32" s="4">
        <f t="shared" si="13"/>
        <v>1.4774564202133741E-5</v>
      </c>
    </row>
    <row r="33" spans="1:32" x14ac:dyDescent="0.25">
      <c r="A33">
        <v>1062</v>
      </c>
      <c r="B33" s="7">
        <v>4321986.55</v>
      </c>
      <c r="C33">
        <v>46</v>
      </c>
      <c r="D33" t="s">
        <v>14</v>
      </c>
      <c r="E33" s="4">
        <v>2.5000000000000001E-3</v>
      </c>
      <c r="F33" s="3">
        <v>0</v>
      </c>
      <c r="G33" s="3">
        <v>0</v>
      </c>
      <c r="H33" s="3">
        <v>0</v>
      </c>
      <c r="I33" s="4">
        <v>0</v>
      </c>
      <c r="J33" s="3">
        <v>0</v>
      </c>
      <c r="K33" s="4">
        <v>0</v>
      </c>
      <c r="L33" s="3">
        <v>0</v>
      </c>
      <c r="M33" s="4">
        <v>0</v>
      </c>
      <c r="N33" s="3">
        <v>0</v>
      </c>
      <c r="O33" s="4">
        <v>0</v>
      </c>
      <c r="P33" s="3">
        <v>0</v>
      </c>
      <c r="Q33" s="4">
        <v>0</v>
      </c>
      <c r="R33" s="7">
        <f t="shared" si="0"/>
        <v>10804.966375</v>
      </c>
      <c r="S33" s="7">
        <f t="shared" si="1"/>
        <v>0</v>
      </c>
      <c r="T33" s="7">
        <f t="shared" si="2"/>
        <v>0</v>
      </c>
      <c r="U33" s="7">
        <f t="shared" si="3"/>
        <v>0</v>
      </c>
      <c r="V33" s="7">
        <f t="shared" si="4"/>
        <v>0</v>
      </c>
      <c r="W33" s="7">
        <f t="shared" si="5"/>
        <v>0</v>
      </c>
      <c r="X33" s="3">
        <f t="shared" si="6"/>
        <v>10804.966375</v>
      </c>
      <c r="Y33" s="4">
        <f t="shared" si="7"/>
        <v>2.5000000000000001E-3</v>
      </c>
      <c r="Z33" s="4">
        <f t="shared" si="8"/>
        <v>1.0842905914883415E-5</v>
      </c>
      <c r="AA33" s="8">
        <f t="shared" si="9"/>
        <v>0.19950946883385484</v>
      </c>
      <c r="AB33">
        <v>1</v>
      </c>
      <c r="AC33" s="7">
        <f t="shared" si="10"/>
        <v>5437.5892399999993</v>
      </c>
      <c r="AD33" s="7">
        <f t="shared" si="11"/>
        <v>23.583707413240962</v>
      </c>
      <c r="AE33" s="7">
        <f t="shared" si="12"/>
        <v>46.862893527041564</v>
      </c>
      <c r="AF33" s="4">
        <f t="shared" si="13"/>
        <v>1.6299588192906925E-5</v>
      </c>
    </row>
    <row r="34" spans="1:32" x14ac:dyDescent="0.25">
      <c r="A34">
        <v>1065</v>
      </c>
      <c r="B34" s="7">
        <v>4480099.1900000004</v>
      </c>
      <c r="C34">
        <v>13</v>
      </c>
      <c r="D34" t="s">
        <v>14</v>
      </c>
      <c r="E34" s="4">
        <v>2.5000000000000001E-3</v>
      </c>
      <c r="F34" s="3">
        <v>0</v>
      </c>
      <c r="G34" s="3">
        <v>0</v>
      </c>
      <c r="H34" s="3">
        <v>0</v>
      </c>
      <c r="I34" s="4">
        <v>0</v>
      </c>
      <c r="J34" s="3">
        <v>0</v>
      </c>
      <c r="K34" s="4">
        <v>0</v>
      </c>
      <c r="L34" s="3">
        <v>0</v>
      </c>
      <c r="M34" s="4">
        <v>0</v>
      </c>
      <c r="N34" s="3">
        <v>0</v>
      </c>
      <c r="O34" s="4">
        <v>0</v>
      </c>
      <c r="P34" s="3">
        <v>0</v>
      </c>
      <c r="Q34" s="4">
        <v>0</v>
      </c>
      <c r="R34" s="7">
        <f t="shared" si="0"/>
        <v>11200.247975000002</v>
      </c>
      <c r="S34" s="7">
        <f t="shared" si="1"/>
        <v>0</v>
      </c>
      <c r="T34" s="7">
        <f t="shared" si="2"/>
        <v>0</v>
      </c>
      <c r="U34" s="7">
        <f t="shared" si="3"/>
        <v>0</v>
      </c>
      <c r="V34" s="7">
        <f t="shared" si="4"/>
        <v>0</v>
      </c>
      <c r="W34" s="7">
        <f t="shared" si="5"/>
        <v>0</v>
      </c>
      <c r="X34" s="3">
        <f t="shared" si="6"/>
        <v>11200.247975000002</v>
      </c>
      <c r="Y34" s="4">
        <f t="shared" si="7"/>
        <v>2.5000000000000001E-3</v>
      </c>
      <c r="Z34" s="4">
        <f t="shared" si="8"/>
        <v>1.1239575469413574E-5</v>
      </c>
      <c r="AA34" s="8">
        <f t="shared" si="9"/>
        <v>5.8445792440950578E-2</v>
      </c>
      <c r="AB34">
        <v>1</v>
      </c>
      <c r="AC34" s="7">
        <f t="shared" si="10"/>
        <v>5084.0793520000007</v>
      </c>
      <c r="AD34" s="7">
        <f t="shared" si="11"/>
        <v>22.857157427716505</v>
      </c>
      <c r="AE34" s="7">
        <f t="shared" si="12"/>
        <v>50.354412956463626</v>
      </c>
      <c r="AF34" s="4">
        <f t="shared" si="13"/>
        <v>1.6341506578156838E-5</v>
      </c>
    </row>
    <row r="35" spans="1:32" x14ac:dyDescent="0.25">
      <c r="A35">
        <v>1080</v>
      </c>
      <c r="B35" s="7">
        <v>5357643.26</v>
      </c>
      <c r="C35">
        <v>68</v>
      </c>
      <c r="D35" t="s">
        <v>14</v>
      </c>
      <c r="E35" s="4">
        <v>2.5000000000000001E-3</v>
      </c>
      <c r="F35" s="3">
        <v>0</v>
      </c>
      <c r="G35" s="3">
        <v>0</v>
      </c>
      <c r="H35" s="3">
        <v>0</v>
      </c>
      <c r="I35" s="4">
        <v>0</v>
      </c>
      <c r="J35" s="3">
        <v>0</v>
      </c>
      <c r="K35" s="4">
        <v>0</v>
      </c>
      <c r="L35" s="3">
        <v>0</v>
      </c>
      <c r="M35" s="4">
        <v>0</v>
      </c>
      <c r="N35" s="3">
        <v>0</v>
      </c>
      <c r="O35" s="4">
        <v>0</v>
      </c>
      <c r="P35" s="3">
        <v>0</v>
      </c>
      <c r="Q35" s="4">
        <v>0</v>
      </c>
      <c r="R35" s="7">
        <f t="shared" si="0"/>
        <v>13394.10815</v>
      </c>
      <c r="S35" s="7">
        <f t="shared" si="1"/>
        <v>0</v>
      </c>
      <c r="T35" s="7">
        <f t="shared" si="2"/>
        <v>0</v>
      </c>
      <c r="U35" s="7">
        <f t="shared" si="3"/>
        <v>0</v>
      </c>
      <c r="V35" s="7">
        <f t="shared" si="4"/>
        <v>0</v>
      </c>
      <c r="W35" s="7">
        <f t="shared" si="5"/>
        <v>0</v>
      </c>
      <c r="X35" s="3">
        <f t="shared" si="6"/>
        <v>13394.10815</v>
      </c>
      <c r="Y35" s="4">
        <f t="shared" si="7"/>
        <v>2.5000000000000001E-3</v>
      </c>
      <c r="Z35" s="4">
        <f t="shared" si="8"/>
        <v>1.3441138958123148E-5</v>
      </c>
      <c r="AA35" s="8">
        <f t="shared" si="9"/>
        <v>0.36559897966094962</v>
      </c>
      <c r="AB35">
        <v>1</v>
      </c>
      <c r="AC35" s="7">
        <f t="shared" si="10"/>
        <v>6926.1146079999999</v>
      </c>
      <c r="AD35" s="7">
        <f t="shared" si="11"/>
        <v>37.237947554405856</v>
      </c>
      <c r="AE35" s="7">
        <f t="shared" si="12"/>
        <v>72.0128275457119</v>
      </c>
      <c r="AF35" s="4">
        <f t="shared" si="13"/>
        <v>2.0391573271736978E-5</v>
      </c>
    </row>
    <row r="36" spans="1:32" x14ac:dyDescent="0.25">
      <c r="A36">
        <v>1093</v>
      </c>
      <c r="B36" s="7">
        <v>7090767.4000000004</v>
      </c>
      <c r="C36">
        <v>31</v>
      </c>
      <c r="D36" t="s">
        <v>14</v>
      </c>
      <c r="E36" s="4">
        <v>2.5000000000000001E-3</v>
      </c>
      <c r="F36" s="3">
        <v>0</v>
      </c>
      <c r="G36" s="3">
        <v>0</v>
      </c>
      <c r="H36" s="3">
        <v>0</v>
      </c>
      <c r="I36" s="4">
        <v>0</v>
      </c>
      <c r="J36" s="3">
        <v>0</v>
      </c>
      <c r="K36" s="4">
        <v>0</v>
      </c>
      <c r="L36" s="3">
        <v>0</v>
      </c>
      <c r="M36" s="4">
        <v>0</v>
      </c>
      <c r="N36" s="3">
        <v>0</v>
      </c>
      <c r="O36" s="4">
        <v>0</v>
      </c>
      <c r="P36" s="3">
        <v>0</v>
      </c>
      <c r="Q36" s="4">
        <v>0</v>
      </c>
      <c r="R36" s="7">
        <f t="shared" si="0"/>
        <v>17726.9185</v>
      </c>
      <c r="S36" s="7">
        <f t="shared" si="1"/>
        <v>0</v>
      </c>
      <c r="T36" s="7">
        <f t="shared" si="2"/>
        <v>0</v>
      </c>
      <c r="U36" s="7">
        <f t="shared" si="3"/>
        <v>0</v>
      </c>
      <c r="V36" s="7">
        <f t="shared" si="4"/>
        <v>0</v>
      </c>
      <c r="W36" s="7">
        <f t="shared" si="5"/>
        <v>0</v>
      </c>
      <c r="X36" s="3">
        <f t="shared" si="6"/>
        <v>17726.9185</v>
      </c>
      <c r="Y36" s="4">
        <f t="shared" si="7"/>
        <v>2.5000000000000001E-3</v>
      </c>
      <c r="Z36" s="4">
        <f t="shared" si="8"/>
        <v>1.7789163129747014E-5</v>
      </c>
      <c r="AA36" s="8">
        <f t="shared" si="9"/>
        <v>0.22058562280886296</v>
      </c>
      <c r="AB36">
        <v>1</v>
      </c>
      <c r="AC36" s="7">
        <f t="shared" si="10"/>
        <v>7202.6139200000007</v>
      </c>
      <c r="AD36" s="7">
        <f t="shared" si="11"/>
        <v>51.251389593386641</v>
      </c>
      <c r="AE36" s="7">
        <f t="shared" si="12"/>
        <v>126.13881799369209</v>
      </c>
      <c r="AF36" s="4">
        <f t="shared" si="13"/>
        <v>2.5017067628967596E-5</v>
      </c>
    </row>
    <row r="37" spans="1:32" x14ac:dyDescent="0.25">
      <c r="A37">
        <v>1099</v>
      </c>
      <c r="B37" s="7">
        <v>8918097.1699999999</v>
      </c>
      <c r="C37">
        <v>141</v>
      </c>
      <c r="D37" t="s">
        <v>14</v>
      </c>
      <c r="E37" s="4">
        <v>2.5000000000000001E-3</v>
      </c>
      <c r="F37" s="3">
        <v>0</v>
      </c>
      <c r="G37" s="3">
        <v>0</v>
      </c>
      <c r="H37" s="3">
        <v>0</v>
      </c>
      <c r="I37" s="4">
        <v>0</v>
      </c>
      <c r="J37" s="3">
        <v>0</v>
      </c>
      <c r="K37" s="4">
        <v>0</v>
      </c>
      <c r="L37" s="3">
        <v>0</v>
      </c>
      <c r="M37" s="4">
        <v>0</v>
      </c>
      <c r="N37" s="3">
        <v>0</v>
      </c>
      <c r="O37" s="4">
        <v>0</v>
      </c>
      <c r="P37" s="3">
        <v>0</v>
      </c>
      <c r="Q37" s="4">
        <v>0</v>
      </c>
      <c r="R37" s="7">
        <f t="shared" si="0"/>
        <v>22295.242924999999</v>
      </c>
      <c r="S37" s="7">
        <f t="shared" si="1"/>
        <v>0</v>
      </c>
      <c r="T37" s="7">
        <f t="shared" si="2"/>
        <v>0</v>
      </c>
      <c r="U37" s="7">
        <f t="shared" si="3"/>
        <v>0</v>
      </c>
      <c r="V37" s="7">
        <f t="shared" si="4"/>
        <v>0</v>
      </c>
      <c r="W37" s="7">
        <f t="shared" si="5"/>
        <v>0</v>
      </c>
      <c r="X37" s="3">
        <f t="shared" si="6"/>
        <v>22295.242924999999</v>
      </c>
      <c r="Y37" s="4">
        <f t="shared" si="7"/>
        <v>2.5000000000000001E-3</v>
      </c>
      <c r="Z37" s="4">
        <f t="shared" si="8"/>
        <v>2.2373528338281861E-5</v>
      </c>
      <c r="AA37" s="8">
        <f t="shared" si="9"/>
        <v>1.2618669982790969</v>
      </c>
      <c r="AB37">
        <v>1</v>
      </c>
      <c r="AC37" s="7">
        <f t="shared" si="10"/>
        <v>11964.477736000001</v>
      </c>
      <c r="AD37" s="7">
        <f t="shared" si="11"/>
        <v>107.07503267165536</v>
      </c>
      <c r="AE37" s="7">
        <f t="shared" si="12"/>
        <v>199.52929975654624</v>
      </c>
      <c r="AF37" s="4">
        <f t="shared" si="13"/>
        <v>3.4380017013001616E-5</v>
      </c>
    </row>
    <row r="38" spans="1:32" x14ac:dyDescent="0.25">
      <c r="A38">
        <v>916</v>
      </c>
      <c r="B38" s="7">
        <v>1751133.11</v>
      </c>
      <c r="C38">
        <v>20</v>
      </c>
      <c r="D38" t="s">
        <v>14</v>
      </c>
      <c r="E38" s="4">
        <v>2.5000000000000001E-3</v>
      </c>
      <c r="F38" s="3">
        <v>0</v>
      </c>
      <c r="G38" s="3">
        <v>0</v>
      </c>
      <c r="H38" s="3">
        <v>0</v>
      </c>
      <c r="I38" s="4">
        <v>0</v>
      </c>
      <c r="J38" s="3">
        <v>0</v>
      </c>
      <c r="K38" s="4">
        <v>0</v>
      </c>
      <c r="L38" s="3">
        <v>0</v>
      </c>
      <c r="M38" s="4">
        <v>0</v>
      </c>
      <c r="N38" s="3">
        <v>0</v>
      </c>
      <c r="O38" s="4">
        <v>0</v>
      </c>
      <c r="P38" s="3">
        <v>0</v>
      </c>
      <c r="Q38" s="4">
        <v>0</v>
      </c>
      <c r="R38" s="7">
        <f t="shared" si="0"/>
        <v>4377.8327750000008</v>
      </c>
      <c r="S38" s="7">
        <f t="shared" si="1"/>
        <v>0</v>
      </c>
      <c r="T38" s="7">
        <f t="shared" si="2"/>
        <v>0</v>
      </c>
      <c r="U38" s="7">
        <f t="shared" si="3"/>
        <v>0</v>
      </c>
      <c r="V38" s="7">
        <f t="shared" si="4"/>
        <v>0</v>
      </c>
      <c r="W38" s="7">
        <f t="shared" si="5"/>
        <v>0</v>
      </c>
      <c r="X38" s="3">
        <f t="shared" si="6"/>
        <v>4377.8327750000008</v>
      </c>
      <c r="Y38" s="4">
        <f t="shared" si="7"/>
        <v>2.5000000000000005E-3</v>
      </c>
      <c r="Z38" s="4">
        <f t="shared" si="8"/>
        <v>4.3932046841208227E-6</v>
      </c>
      <c r="AA38" s="8">
        <f t="shared" si="9"/>
        <v>3.5145637472966576E-2</v>
      </c>
      <c r="AB38">
        <v>1</v>
      </c>
      <c r="AC38" s="7">
        <f t="shared" si="10"/>
        <v>2900.9064880000001</v>
      </c>
      <c r="AD38" s="7">
        <f t="shared" si="11"/>
        <v>5.0977103885112331</v>
      </c>
      <c r="AE38" s="7">
        <f t="shared" si="12"/>
        <v>7.6930861813710631</v>
      </c>
      <c r="AF38" s="4">
        <f t="shared" si="13"/>
        <v>7.3042971415704066E-6</v>
      </c>
    </row>
    <row r="39" spans="1:32" x14ac:dyDescent="0.25">
      <c r="A39">
        <v>937</v>
      </c>
      <c r="B39" s="7">
        <v>1877799.95</v>
      </c>
      <c r="C39">
        <v>242</v>
      </c>
      <c r="D39" t="s">
        <v>14</v>
      </c>
      <c r="E39" s="4">
        <v>2.5000000000000001E-3</v>
      </c>
      <c r="F39" s="3">
        <v>0</v>
      </c>
      <c r="G39" s="3">
        <v>0</v>
      </c>
      <c r="H39" s="3">
        <v>0</v>
      </c>
      <c r="I39" s="4">
        <v>0</v>
      </c>
      <c r="J39" s="3">
        <v>0</v>
      </c>
      <c r="K39" s="4">
        <v>0</v>
      </c>
      <c r="L39" s="3">
        <v>0</v>
      </c>
      <c r="M39" s="4">
        <v>0</v>
      </c>
      <c r="N39" s="3">
        <v>0</v>
      </c>
      <c r="O39" s="4">
        <v>0</v>
      </c>
      <c r="P39" s="3">
        <v>0</v>
      </c>
      <c r="Q39" s="4">
        <v>0</v>
      </c>
      <c r="R39" s="7">
        <f t="shared" si="0"/>
        <v>4694.4998750000004</v>
      </c>
      <c r="S39" s="7">
        <f t="shared" si="1"/>
        <v>0</v>
      </c>
      <c r="T39" s="7">
        <f t="shared" si="2"/>
        <v>0</v>
      </c>
      <c r="U39" s="7">
        <f t="shared" si="3"/>
        <v>0</v>
      </c>
      <c r="V39" s="7">
        <f t="shared" si="4"/>
        <v>0</v>
      </c>
      <c r="W39" s="7">
        <f t="shared" si="5"/>
        <v>0</v>
      </c>
      <c r="X39" s="3">
        <f t="shared" si="6"/>
        <v>4694.4998750000004</v>
      </c>
      <c r="Y39" s="4">
        <f t="shared" si="7"/>
        <v>2.5000000000000005E-3</v>
      </c>
      <c r="Z39" s="4">
        <f t="shared" si="8"/>
        <v>4.7109836991100276E-6</v>
      </c>
      <c r="AA39" s="8">
        <f t="shared" si="9"/>
        <v>0.45602322207385054</v>
      </c>
      <c r="AB39">
        <v>1</v>
      </c>
      <c r="AC39" s="7">
        <f t="shared" si="10"/>
        <v>9362.2399600000008</v>
      </c>
      <c r="AD39" s="7">
        <f t="shared" si="11"/>
        <v>17.642143935486605</v>
      </c>
      <c r="AE39" s="7">
        <f t="shared" si="12"/>
        <v>8.8462849546396232</v>
      </c>
      <c r="AF39" s="4">
        <f t="shared" si="13"/>
        <v>1.4106097345527262E-5</v>
      </c>
    </row>
    <row r="40" spans="1:32" x14ac:dyDescent="0.25">
      <c r="A40">
        <v>1041</v>
      </c>
      <c r="B40" s="7">
        <v>3547776.86</v>
      </c>
      <c r="C40">
        <v>22</v>
      </c>
      <c r="D40" t="s">
        <v>14</v>
      </c>
      <c r="E40" s="4">
        <v>2.5000000000000001E-3</v>
      </c>
      <c r="F40" s="3">
        <v>0</v>
      </c>
      <c r="G40" s="3">
        <v>0</v>
      </c>
      <c r="H40" s="3">
        <v>0</v>
      </c>
      <c r="I40" s="4">
        <v>0</v>
      </c>
      <c r="J40" s="3">
        <v>0</v>
      </c>
      <c r="K40" s="4">
        <v>0</v>
      </c>
      <c r="L40" s="3">
        <v>0</v>
      </c>
      <c r="M40" s="4">
        <v>0</v>
      </c>
      <c r="N40" s="3">
        <v>0</v>
      </c>
      <c r="O40" s="4">
        <v>0</v>
      </c>
      <c r="P40" s="3">
        <v>0</v>
      </c>
      <c r="Q40" s="4">
        <v>0</v>
      </c>
      <c r="R40" s="7">
        <f t="shared" si="0"/>
        <v>8869.4421500000008</v>
      </c>
      <c r="S40" s="7">
        <f t="shared" si="1"/>
        <v>0</v>
      </c>
      <c r="T40" s="7">
        <f t="shared" si="2"/>
        <v>0</v>
      </c>
      <c r="U40" s="7">
        <f t="shared" si="3"/>
        <v>0</v>
      </c>
      <c r="V40" s="7">
        <f t="shared" si="4"/>
        <v>0</v>
      </c>
      <c r="W40" s="7">
        <f t="shared" si="5"/>
        <v>0</v>
      </c>
      <c r="X40" s="3">
        <f t="shared" si="6"/>
        <v>8869.4421500000008</v>
      </c>
      <c r="Y40" s="4">
        <f t="shared" si="7"/>
        <v>2.5000000000000005E-3</v>
      </c>
      <c r="Z40" s="4">
        <f t="shared" si="8"/>
        <v>8.9005854726643032E-6</v>
      </c>
      <c r="AA40" s="8">
        <f t="shared" si="9"/>
        <v>7.8325152159445854E-2</v>
      </c>
      <c r="AB40">
        <v>1</v>
      </c>
      <c r="AC40" s="7">
        <f t="shared" si="10"/>
        <v>4338.2214880000001</v>
      </c>
      <c r="AD40" s="7">
        <f t="shared" si="11"/>
        <v>15.445084461317165</v>
      </c>
      <c r="AE40" s="7">
        <f t="shared" si="12"/>
        <v>31.577291180370576</v>
      </c>
      <c r="AF40" s="4">
        <f t="shared" si="13"/>
        <v>1.3254039782447802E-5</v>
      </c>
    </row>
    <row r="41" spans="1:32" x14ac:dyDescent="0.25">
      <c r="A41">
        <v>1007</v>
      </c>
      <c r="B41" s="7">
        <v>2929072.51</v>
      </c>
      <c r="C41">
        <v>6</v>
      </c>
      <c r="D41" t="s">
        <v>16</v>
      </c>
      <c r="E41" s="4">
        <v>0</v>
      </c>
      <c r="F41" s="3">
        <v>7500</v>
      </c>
      <c r="G41" s="3">
        <v>0</v>
      </c>
      <c r="H41" s="3">
        <v>0</v>
      </c>
      <c r="I41" s="4">
        <v>0</v>
      </c>
      <c r="J41" s="3">
        <v>0</v>
      </c>
      <c r="K41" s="4">
        <v>0</v>
      </c>
      <c r="L41" s="3">
        <v>0</v>
      </c>
      <c r="M41" s="4">
        <v>0</v>
      </c>
      <c r="N41" s="3">
        <v>0</v>
      </c>
      <c r="O41" s="4">
        <v>0</v>
      </c>
      <c r="P41" s="3">
        <v>0</v>
      </c>
      <c r="Q41" s="4">
        <v>0</v>
      </c>
      <c r="R41" s="7">
        <f t="shared" si="0"/>
        <v>0</v>
      </c>
      <c r="S41" s="7">
        <f t="shared" si="1"/>
        <v>0</v>
      </c>
      <c r="T41" s="7">
        <f t="shared" si="2"/>
        <v>0</v>
      </c>
      <c r="U41" s="7">
        <f t="shared" si="3"/>
        <v>0</v>
      </c>
      <c r="V41" s="7">
        <f t="shared" si="4"/>
        <v>0</v>
      </c>
      <c r="W41" s="7">
        <f t="shared" si="5"/>
        <v>0</v>
      </c>
      <c r="X41" s="3">
        <f t="shared" si="6"/>
        <v>7500</v>
      </c>
      <c r="Y41" s="4">
        <f t="shared" si="7"/>
        <v>2.5605374992918838E-3</v>
      </c>
      <c r="Z41" s="4">
        <f t="shared" si="8"/>
        <v>7.526334792654606E-6</v>
      </c>
      <c r="AA41" s="8">
        <f t="shared" si="9"/>
        <v>1.7636144273776924E-2</v>
      </c>
      <c r="AB41">
        <v>1</v>
      </c>
      <c r="AC41" s="7">
        <f t="shared" si="10"/>
        <v>3843.2580079999998</v>
      </c>
      <c r="AD41" s="7">
        <f t="shared" si="11"/>
        <v>11.296708785072749</v>
      </c>
      <c r="AE41" s="7">
        <f t="shared" si="12"/>
        <v>22.045180342221155</v>
      </c>
      <c r="AF41" s="4">
        <f t="shared" si="13"/>
        <v>1.1383087654355783E-5</v>
      </c>
    </row>
    <row r="42" spans="1:32" x14ac:dyDescent="0.25">
      <c r="A42">
        <v>1106</v>
      </c>
      <c r="B42" s="7">
        <v>14045521.210000001</v>
      </c>
      <c r="C42">
        <v>173</v>
      </c>
      <c r="D42" t="s">
        <v>19</v>
      </c>
      <c r="E42" s="4">
        <v>0</v>
      </c>
      <c r="F42" s="3">
        <v>0</v>
      </c>
      <c r="G42" s="3">
        <v>3000</v>
      </c>
      <c r="H42" s="3">
        <v>3999999</v>
      </c>
      <c r="I42" s="4">
        <v>5.0000000000000001E-3</v>
      </c>
      <c r="J42" s="3">
        <v>5999999</v>
      </c>
      <c r="K42" s="4">
        <v>3.0000000000000001E-3</v>
      </c>
      <c r="L42" s="3">
        <v>7999999</v>
      </c>
      <c r="M42" s="4">
        <v>2E-3</v>
      </c>
      <c r="N42" s="3">
        <v>10000000</v>
      </c>
      <c r="O42" s="4">
        <v>1E-3</v>
      </c>
      <c r="P42" s="3">
        <v>100000000</v>
      </c>
      <c r="Q42" s="4">
        <v>1E-3</v>
      </c>
      <c r="R42" s="7">
        <f t="shared" si="0"/>
        <v>0</v>
      </c>
      <c r="S42" s="7">
        <f t="shared" si="1"/>
        <v>19999.994999999999</v>
      </c>
      <c r="T42" s="7">
        <f t="shared" si="2"/>
        <v>6000</v>
      </c>
      <c r="U42" s="7">
        <f t="shared" si="3"/>
        <v>4000</v>
      </c>
      <c r="V42" s="7">
        <f t="shared" si="4"/>
        <v>2000.001</v>
      </c>
      <c r="W42" s="7">
        <f t="shared" si="5"/>
        <v>4045.5212100000008</v>
      </c>
      <c r="X42" s="3">
        <f t="shared" si="6"/>
        <v>36045.517209999998</v>
      </c>
      <c r="Y42" s="4">
        <f t="shared" si="7"/>
        <v>2.5663353229167917E-3</v>
      </c>
      <c r="Z42" s="4">
        <f t="shared" si="8"/>
        <v>3.6172084039580449E-5</v>
      </c>
      <c r="AA42" s="8">
        <f t="shared" si="9"/>
        <v>2.438407203831451</v>
      </c>
      <c r="AB42">
        <v>1</v>
      </c>
      <c r="AC42" s="7">
        <f t="shared" si="10"/>
        <v>17026.416968000001</v>
      </c>
      <c r="AD42" s="7">
        <f t="shared" si="11"/>
        <v>239.98461150409975</v>
      </c>
      <c r="AE42" s="7">
        <f t="shared" si="12"/>
        <v>508.05577358782972</v>
      </c>
      <c r="AF42" s="4">
        <f t="shared" si="13"/>
        <v>5.3258285962314196E-5</v>
      </c>
    </row>
    <row r="43" spans="1:32" x14ac:dyDescent="0.25">
      <c r="A43">
        <v>1110</v>
      </c>
      <c r="B43" s="7">
        <v>23933378.23</v>
      </c>
      <c r="C43">
        <v>122</v>
      </c>
      <c r="D43" t="s">
        <v>17</v>
      </c>
      <c r="E43" s="4">
        <v>0</v>
      </c>
      <c r="F43" s="3">
        <v>0</v>
      </c>
      <c r="G43" s="3">
        <v>0</v>
      </c>
      <c r="H43" s="3">
        <v>1000000</v>
      </c>
      <c r="I43" s="4">
        <v>6.0000000000000001E-3</v>
      </c>
      <c r="J43" s="3">
        <v>2000000</v>
      </c>
      <c r="K43" s="4">
        <v>4.0000000000000001E-3</v>
      </c>
      <c r="L43" s="3">
        <v>3000000</v>
      </c>
      <c r="M43" s="4">
        <v>3.5000000000000001E-3</v>
      </c>
      <c r="N43" s="3">
        <v>20000000</v>
      </c>
      <c r="O43" s="4">
        <v>2.5000000000000001E-3</v>
      </c>
      <c r="P43" s="3">
        <v>80000000</v>
      </c>
      <c r="Q43" s="4">
        <v>1.5E-3</v>
      </c>
      <c r="R43" s="7">
        <f t="shared" si="0"/>
        <v>0</v>
      </c>
      <c r="S43" s="7">
        <f t="shared" si="1"/>
        <v>6000</v>
      </c>
      <c r="T43" s="7">
        <f t="shared" si="2"/>
        <v>4000</v>
      </c>
      <c r="U43" s="7">
        <f t="shared" si="3"/>
        <v>3500</v>
      </c>
      <c r="V43" s="7">
        <f t="shared" si="4"/>
        <v>42500</v>
      </c>
      <c r="W43" s="7">
        <f t="shared" si="5"/>
        <v>5900.0673450000004</v>
      </c>
      <c r="X43" s="3">
        <f t="shared" si="6"/>
        <v>61900.067345000003</v>
      </c>
      <c r="Y43" s="4">
        <f t="shared" si="7"/>
        <v>2.5863489370426419E-3</v>
      </c>
      <c r="Z43" s="4">
        <f t="shared" si="8"/>
        <v>6.2117417403511577E-5</v>
      </c>
      <c r="AA43" s="8">
        <f t="shared" si="9"/>
        <v>2.9301247077255708</v>
      </c>
      <c r="AB43">
        <v>1</v>
      </c>
      <c r="AC43" s="7">
        <f t="shared" si="10"/>
        <v>23406.702584000002</v>
      </c>
      <c r="AD43" s="7">
        <f t="shared" si="11"/>
        <v>562.16850465378991</v>
      </c>
      <c r="AE43" s="7">
        <f t="shared" si="12"/>
        <v>1486.679645389027</v>
      </c>
      <c r="AF43" s="4">
        <f t="shared" si="13"/>
        <v>8.5606308075415256E-5</v>
      </c>
    </row>
    <row r="44" spans="1:32" x14ac:dyDescent="0.25">
      <c r="A44">
        <v>997</v>
      </c>
      <c r="B44" s="7">
        <v>2821920.94</v>
      </c>
      <c r="C44">
        <v>21</v>
      </c>
      <c r="D44" t="s">
        <v>17</v>
      </c>
      <c r="E44" s="4">
        <v>0</v>
      </c>
      <c r="F44" s="3">
        <v>0</v>
      </c>
      <c r="G44" s="3">
        <v>0</v>
      </c>
      <c r="H44" s="3">
        <v>500000</v>
      </c>
      <c r="I44" s="4">
        <v>3.5000000000000001E-3</v>
      </c>
      <c r="J44" s="3">
        <v>1000000</v>
      </c>
      <c r="K44" s="4">
        <v>3.0000000000000001E-3</v>
      </c>
      <c r="L44" s="3">
        <v>10000000</v>
      </c>
      <c r="M44" s="4">
        <v>2.5000000000000001E-3</v>
      </c>
      <c r="N44" s="3">
        <v>20000000</v>
      </c>
      <c r="O44" s="4">
        <v>2.5000000000000001E-3</v>
      </c>
      <c r="P44" s="3">
        <v>30000000</v>
      </c>
      <c r="Q44" s="4">
        <v>2.5000000000000001E-3</v>
      </c>
      <c r="R44" s="7">
        <f t="shared" si="0"/>
        <v>0</v>
      </c>
      <c r="S44" s="7">
        <f t="shared" si="1"/>
        <v>1750</v>
      </c>
      <c r="T44" s="7">
        <f t="shared" si="2"/>
        <v>1500</v>
      </c>
      <c r="U44" s="7">
        <f t="shared" si="3"/>
        <v>4554.8023499999999</v>
      </c>
      <c r="V44" s="7">
        <f t="shared" si="4"/>
        <v>0</v>
      </c>
      <c r="W44" s="7">
        <f t="shared" si="5"/>
        <v>0</v>
      </c>
      <c r="X44" s="3">
        <f t="shared" si="6"/>
        <v>7804.8023499999999</v>
      </c>
      <c r="Y44" s="4">
        <f t="shared" si="7"/>
        <v>2.7657764040689248E-3</v>
      </c>
      <c r="Z44" s="4">
        <f t="shared" si="8"/>
        <v>7.8322073968796576E-6</v>
      </c>
      <c r="AA44" s="8">
        <f t="shared" si="9"/>
        <v>5.9468420907959257E-2</v>
      </c>
      <c r="AB44">
        <v>1</v>
      </c>
      <c r="AC44" s="7">
        <f t="shared" si="10"/>
        <v>3757.536752</v>
      </c>
      <c r="AD44" s="7">
        <f t="shared" si="11"/>
        <v>10.640703673574386</v>
      </c>
      <c r="AE44" s="7">
        <f t="shared" si="12"/>
        <v>22.101870059677594</v>
      </c>
      <c r="AF44" s="4">
        <f t="shared" si="13"/>
        <v>1.1602938009047121E-5</v>
      </c>
    </row>
    <row r="45" spans="1:32" x14ac:dyDescent="0.25">
      <c r="A45">
        <v>975</v>
      </c>
      <c r="B45" s="7">
        <v>2418710.0699999998</v>
      </c>
      <c r="C45">
        <v>13</v>
      </c>
      <c r="D45" t="s">
        <v>14</v>
      </c>
      <c r="E45" s="4">
        <v>3.0000000000000001E-3</v>
      </c>
      <c r="F45" s="3">
        <v>0</v>
      </c>
      <c r="G45" s="3">
        <v>0</v>
      </c>
      <c r="H45" s="3">
        <v>0</v>
      </c>
      <c r="I45" s="4">
        <v>0</v>
      </c>
      <c r="J45" s="3">
        <v>0</v>
      </c>
      <c r="K45" s="4">
        <v>0</v>
      </c>
      <c r="L45" s="3">
        <v>0</v>
      </c>
      <c r="M45" s="4">
        <v>0</v>
      </c>
      <c r="N45" s="3">
        <v>0</v>
      </c>
      <c r="O45" s="4">
        <v>0</v>
      </c>
      <c r="P45" s="3">
        <v>0</v>
      </c>
      <c r="Q45" s="4">
        <v>0</v>
      </c>
      <c r="R45" s="7">
        <f t="shared" si="0"/>
        <v>7256.1302099999994</v>
      </c>
      <c r="S45" s="7">
        <f t="shared" si="1"/>
        <v>0</v>
      </c>
      <c r="T45" s="7">
        <f t="shared" si="2"/>
        <v>0</v>
      </c>
      <c r="U45" s="7">
        <f t="shared" si="3"/>
        <v>0</v>
      </c>
      <c r="V45" s="7">
        <f t="shared" si="4"/>
        <v>0</v>
      </c>
      <c r="W45" s="7">
        <f t="shared" si="5"/>
        <v>0</v>
      </c>
      <c r="X45" s="3">
        <f t="shared" si="6"/>
        <v>7256.1302099999994</v>
      </c>
      <c r="Y45" s="4">
        <f t="shared" si="7"/>
        <v>3.0000000000000001E-3</v>
      </c>
      <c r="Z45" s="4">
        <f t="shared" si="8"/>
        <v>7.2816087012740219E-6</v>
      </c>
      <c r="AA45" s="8">
        <f t="shared" si="9"/>
        <v>3.1553637705520762E-2</v>
      </c>
      <c r="AB45">
        <v>1</v>
      </c>
      <c r="AC45" s="7">
        <f t="shared" si="10"/>
        <v>3434.9680559999997</v>
      </c>
      <c r="AD45" s="7">
        <f t="shared" si="11"/>
        <v>8.3373644283893036</v>
      </c>
      <c r="AE45" s="7">
        <f t="shared" si="12"/>
        <v>17.612100291571096</v>
      </c>
      <c r="AF45" s="4">
        <f t="shared" si="13"/>
        <v>1.0728637980144682E-5</v>
      </c>
    </row>
    <row r="46" spans="1:32" x14ac:dyDescent="0.25">
      <c r="A46">
        <v>1011</v>
      </c>
      <c r="B46" s="7">
        <v>2993947.42</v>
      </c>
      <c r="C46">
        <v>47</v>
      </c>
      <c r="D46" t="s">
        <v>14</v>
      </c>
      <c r="E46" s="4">
        <v>3.0000000000000001E-3</v>
      </c>
      <c r="F46" s="3">
        <v>0</v>
      </c>
      <c r="G46" s="3">
        <v>0</v>
      </c>
      <c r="H46" s="3">
        <v>0</v>
      </c>
      <c r="I46" s="4">
        <v>0</v>
      </c>
      <c r="J46" s="3">
        <v>0</v>
      </c>
      <c r="K46" s="4">
        <v>0</v>
      </c>
      <c r="L46" s="3">
        <v>0</v>
      </c>
      <c r="M46" s="4">
        <v>0</v>
      </c>
      <c r="N46" s="3">
        <v>0</v>
      </c>
      <c r="O46" s="4">
        <v>0</v>
      </c>
      <c r="P46" s="3">
        <v>0</v>
      </c>
      <c r="Q46" s="4">
        <v>0</v>
      </c>
      <c r="R46" s="7">
        <f t="shared" si="0"/>
        <v>8981.8422599999994</v>
      </c>
      <c r="S46" s="7">
        <f t="shared" si="1"/>
        <v>0</v>
      </c>
      <c r="T46" s="7">
        <f t="shared" si="2"/>
        <v>0</v>
      </c>
      <c r="U46" s="7">
        <f t="shared" si="3"/>
        <v>0</v>
      </c>
      <c r="V46" s="7">
        <f t="shared" si="4"/>
        <v>0</v>
      </c>
      <c r="W46" s="7">
        <f t="shared" si="5"/>
        <v>0</v>
      </c>
      <c r="X46" s="3">
        <f t="shared" si="6"/>
        <v>8981.8422599999994</v>
      </c>
      <c r="Y46" s="4">
        <f t="shared" si="7"/>
        <v>3.0000000000000001E-3</v>
      </c>
      <c r="Z46" s="4">
        <f t="shared" si="8"/>
        <v>9.0133802538097968E-6</v>
      </c>
      <c r="AA46" s="8">
        <f t="shared" si="9"/>
        <v>0.14120962397635348</v>
      </c>
      <c r="AB46">
        <v>1</v>
      </c>
      <c r="AC46" s="7">
        <f t="shared" si="10"/>
        <v>4405.1579359999996</v>
      </c>
      <c r="AD46" s="7">
        <f t="shared" si="11"/>
        <v>13.235121185085305</v>
      </c>
      <c r="AE46" s="7">
        <f t="shared" si="12"/>
        <v>26.985586556372784</v>
      </c>
      <c r="AF46" s="4">
        <f t="shared" si="13"/>
        <v>1.3434006045923841E-5</v>
      </c>
    </row>
    <row r="47" spans="1:32" x14ac:dyDescent="0.25">
      <c r="A47">
        <v>1036</v>
      </c>
      <c r="B47" s="7">
        <v>3416173.76</v>
      </c>
      <c r="C47">
        <v>80</v>
      </c>
      <c r="D47" t="s">
        <v>14</v>
      </c>
      <c r="E47" s="4">
        <v>3.0000000000000001E-3</v>
      </c>
      <c r="F47" s="3">
        <v>0</v>
      </c>
      <c r="G47" s="3">
        <v>0</v>
      </c>
      <c r="H47" s="3">
        <v>0</v>
      </c>
      <c r="I47" s="4">
        <v>0</v>
      </c>
      <c r="J47" s="3">
        <v>0</v>
      </c>
      <c r="K47" s="4">
        <v>0</v>
      </c>
      <c r="L47" s="3">
        <v>0</v>
      </c>
      <c r="M47" s="4">
        <v>0</v>
      </c>
      <c r="N47" s="3">
        <v>0</v>
      </c>
      <c r="O47" s="4">
        <v>0</v>
      </c>
      <c r="P47" s="3">
        <v>0</v>
      </c>
      <c r="Q47" s="4">
        <v>0</v>
      </c>
      <c r="R47" s="7">
        <f t="shared" si="0"/>
        <v>10248.521279999999</v>
      </c>
      <c r="S47" s="7">
        <f t="shared" si="1"/>
        <v>0</v>
      </c>
      <c r="T47" s="7">
        <f t="shared" si="2"/>
        <v>0</v>
      </c>
      <c r="U47" s="7">
        <f t="shared" si="3"/>
        <v>0</v>
      </c>
      <c r="V47" s="7">
        <f t="shared" si="4"/>
        <v>0</v>
      </c>
      <c r="W47" s="7">
        <f t="shared" si="5"/>
        <v>0</v>
      </c>
      <c r="X47" s="3">
        <f t="shared" si="6"/>
        <v>10248.521279999999</v>
      </c>
      <c r="Y47" s="4">
        <f t="shared" si="7"/>
        <v>3.0000000000000001E-3</v>
      </c>
      <c r="Z47" s="4">
        <f t="shared" si="8"/>
        <v>1.0284506971056681E-5</v>
      </c>
      <c r="AA47" s="8">
        <f t="shared" si="9"/>
        <v>0.27425351922817814</v>
      </c>
      <c r="AB47">
        <v>1</v>
      </c>
      <c r="AC47" s="7">
        <f t="shared" si="10"/>
        <v>5732.9390079999994</v>
      </c>
      <c r="AD47" s="7">
        <f t="shared" si="11"/>
        <v>19.653483730806254</v>
      </c>
      <c r="AE47" s="7">
        <f t="shared" si="12"/>
        <v>35.133662849060912</v>
      </c>
      <c r="AF47" s="4">
        <f t="shared" si="13"/>
        <v>1.6037576080400304E-5</v>
      </c>
    </row>
    <row r="48" spans="1:32" x14ac:dyDescent="0.25">
      <c r="A48">
        <v>1042</v>
      </c>
      <c r="B48" s="7">
        <v>3554948.2</v>
      </c>
      <c r="C48">
        <v>15</v>
      </c>
      <c r="D48" t="s">
        <v>14</v>
      </c>
      <c r="E48" s="4">
        <v>3.0000000000000001E-3</v>
      </c>
      <c r="F48" s="3">
        <v>0</v>
      </c>
      <c r="G48" s="3">
        <v>0</v>
      </c>
      <c r="H48" s="3">
        <v>0</v>
      </c>
      <c r="I48" s="4">
        <v>0</v>
      </c>
      <c r="J48" s="3">
        <v>0</v>
      </c>
      <c r="K48" s="4">
        <v>0</v>
      </c>
      <c r="L48" s="3">
        <v>0</v>
      </c>
      <c r="M48" s="4">
        <v>0</v>
      </c>
      <c r="N48" s="3">
        <v>0</v>
      </c>
      <c r="O48" s="4">
        <v>0</v>
      </c>
      <c r="P48" s="3">
        <v>0</v>
      </c>
      <c r="Q48" s="4">
        <v>0</v>
      </c>
      <c r="R48" s="7">
        <f t="shared" si="0"/>
        <v>10664.8446</v>
      </c>
      <c r="S48" s="7">
        <f t="shared" si="1"/>
        <v>0</v>
      </c>
      <c r="T48" s="7">
        <f t="shared" si="2"/>
        <v>0</v>
      </c>
      <c r="U48" s="7">
        <f t="shared" si="3"/>
        <v>0</v>
      </c>
      <c r="V48" s="7">
        <f t="shared" si="4"/>
        <v>0</v>
      </c>
      <c r="W48" s="7">
        <f t="shared" si="5"/>
        <v>0</v>
      </c>
      <c r="X48" s="3">
        <f t="shared" si="6"/>
        <v>10664.8446</v>
      </c>
      <c r="Y48" s="4">
        <f t="shared" si="7"/>
        <v>3.0000000000000001E-3</v>
      </c>
      <c r="Z48" s="4">
        <f t="shared" si="8"/>
        <v>1.0702292129497947E-5</v>
      </c>
      <c r="AA48" s="8">
        <f t="shared" si="9"/>
        <v>5.3511460647489732E-2</v>
      </c>
      <c r="AB48">
        <v>1</v>
      </c>
      <c r="AC48" s="7">
        <f t="shared" si="10"/>
        <v>4343.9585600000009</v>
      </c>
      <c r="AD48" s="7">
        <f t="shared" si="11"/>
        <v>15.496771169184415</v>
      </c>
      <c r="AE48" s="7">
        <f t="shared" si="12"/>
        <v>38.046094141632892</v>
      </c>
      <c r="AF48" s="4">
        <f t="shared" si="13"/>
        <v>1.5061503655894987E-5</v>
      </c>
    </row>
    <row r="49" spans="1:32" x14ac:dyDescent="0.25">
      <c r="A49">
        <v>1082</v>
      </c>
      <c r="B49" s="7">
        <v>5511118.9699999997</v>
      </c>
      <c r="C49">
        <v>55</v>
      </c>
      <c r="D49" t="s">
        <v>14</v>
      </c>
      <c r="E49" s="4">
        <v>3.0000000000000001E-3</v>
      </c>
      <c r="F49" s="3">
        <v>0</v>
      </c>
      <c r="G49" s="3">
        <v>0</v>
      </c>
      <c r="H49" s="3">
        <v>0</v>
      </c>
      <c r="I49" s="4">
        <v>0</v>
      </c>
      <c r="J49" s="3">
        <v>0</v>
      </c>
      <c r="K49" s="4">
        <v>0</v>
      </c>
      <c r="L49" s="3">
        <v>0</v>
      </c>
      <c r="M49" s="4">
        <v>0</v>
      </c>
      <c r="N49" s="3">
        <v>0</v>
      </c>
      <c r="O49" s="4">
        <v>0</v>
      </c>
      <c r="P49" s="3">
        <v>0</v>
      </c>
      <c r="Q49" s="4">
        <v>0</v>
      </c>
      <c r="R49" s="7">
        <f t="shared" si="0"/>
        <v>16533.356909999999</v>
      </c>
      <c r="S49" s="7">
        <f t="shared" si="1"/>
        <v>0</v>
      </c>
      <c r="T49" s="7">
        <f t="shared" si="2"/>
        <v>0</v>
      </c>
      <c r="U49" s="7">
        <f t="shared" si="3"/>
        <v>0</v>
      </c>
      <c r="V49" s="7">
        <f t="shared" si="4"/>
        <v>0</v>
      </c>
      <c r="W49" s="7">
        <f t="shared" si="5"/>
        <v>0</v>
      </c>
      <c r="X49" s="3">
        <f t="shared" si="6"/>
        <v>16533.356909999999</v>
      </c>
      <c r="Y49" s="4">
        <f t="shared" si="7"/>
        <v>3.0000000000000001E-3</v>
      </c>
      <c r="Z49" s="4">
        <f t="shared" si="8"/>
        <v>1.6591410580147925E-5</v>
      </c>
      <c r="AA49" s="8">
        <f t="shared" si="9"/>
        <v>0.30417586063604529</v>
      </c>
      <c r="AB49">
        <v>1</v>
      </c>
      <c r="AC49" s="7">
        <f t="shared" si="10"/>
        <v>6658.895176</v>
      </c>
      <c r="AD49" s="7">
        <f t="shared" si="11"/>
        <v>36.826821291727455</v>
      </c>
      <c r="AE49" s="7">
        <f t="shared" si="12"/>
        <v>91.437237587311927</v>
      </c>
      <c r="AF49" s="4">
        <f t="shared" si="13"/>
        <v>2.3273687172650422E-5</v>
      </c>
    </row>
    <row r="50" spans="1:32" x14ac:dyDescent="0.25">
      <c r="A50">
        <v>1096</v>
      </c>
      <c r="B50" s="7">
        <v>7684034.8700000001</v>
      </c>
      <c r="C50">
        <v>94</v>
      </c>
      <c r="D50" t="s">
        <v>14</v>
      </c>
      <c r="E50" s="4">
        <v>3.0000000000000001E-3</v>
      </c>
      <c r="F50" s="3">
        <v>0</v>
      </c>
      <c r="G50" s="3">
        <v>0</v>
      </c>
      <c r="H50" s="3">
        <v>0</v>
      </c>
      <c r="I50" s="4">
        <v>0</v>
      </c>
      <c r="J50" s="3">
        <v>0</v>
      </c>
      <c r="K50" s="4">
        <v>0</v>
      </c>
      <c r="L50" s="3">
        <v>0</v>
      </c>
      <c r="M50" s="4">
        <v>0</v>
      </c>
      <c r="N50" s="3">
        <v>0</v>
      </c>
      <c r="O50" s="4">
        <v>0</v>
      </c>
      <c r="P50" s="3">
        <v>0</v>
      </c>
      <c r="Q50" s="4">
        <v>0</v>
      </c>
      <c r="R50" s="7">
        <f t="shared" si="0"/>
        <v>23052.104610000002</v>
      </c>
      <c r="S50" s="7">
        <f t="shared" si="1"/>
        <v>0</v>
      </c>
      <c r="T50" s="7">
        <f t="shared" si="2"/>
        <v>0</v>
      </c>
      <c r="U50" s="7">
        <f t="shared" si="3"/>
        <v>0</v>
      </c>
      <c r="V50" s="7">
        <f t="shared" si="4"/>
        <v>0</v>
      </c>
      <c r="W50" s="7">
        <f t="shared" si="5"/>
        <v>0</v>
      </c>
      <c r="X50" s="3">
        <f t="shared" si="6"/>
        <v>23052.104610000002</v>
      </c>
      <c r="Y50" s="4">
        <f t="shared" si="7"/>
        <v>3.0000000000000001E-3</v>
      </c>
      <c r="Z50" s="4">
        <f t="shared" si="8"/>
        <v>2.3133047596020885E-5</v>
      </c>
      <c r="AA50" s="8">
        <f t="shared" si="9"/>
        <v>0.72483549134198777</v>
      </c>
      <c r="AB50">
        <v>1</v>
      </c>
      <c r="AC50" s="7">
        <f t="shared" si="10"/>
        <v>9567.2278960000003</v>
      </c>
      <c r="AD50" s="7">
        <f t="shared" si="11"/>
        <v>73.773046093382249</v>
      </c>
      <c r="AE50" s="7">
        <f t="shared" si="12"/>
        <v>177.75514437719417</v>
      </c>
      <c r="AF50" s="4">
        <f t="shared" si="13"/>
        <v>3.2733868953743623E-5</v>
      </c>
    </row>
    <row r="51" spans="1:32" x14ac:dyDescent="0.25">
      <c r="A51">
        <v>1103</v>
      </c>
      <c r="B51" s="7">
        <v>10424058.9</v>
      </c>
      <c r="C51">
        <v>286</v>
      </c>
      <c r="D51" t="s">
        <v>14</v>
      </c>
      <c r="E51" s="4">
        <v>3.0000000000000001E-3</v>
      </c>
      <c r="F51" s="3">
        <v>0</v>
      </c>
      <c r="G51" s="3">
        <v>0</v>
      </c>
      <c r="H51" s="3">
        <v>0</v>
      </c>
      <c r="I51" s="4">
        <v>0</v>
      </c>
      <c r="J51" s="3">
        <v>0</v>
      </c>
      <c r="K51" s="4">
        <v>0</v>
      </c>
      <c r="L51" s="3">
        <v>0</v>
      </c>
      <c r="M51" s="4">
        <v>0</v>
      </c>
      <c r="N51" s="3">
        <v>0</v>
      </c>
      <c r="O51" s="4">
        <v>0</v>
      </c>
      <c r="P51" s="3">
        <v>0</v>
      </c>
      <c r="Q51" s="4">
        <v>0</v>
      </c>
      <c r="R51" s="7">
        <f t="shared" si="0"/>
        <v>31272.1767</v>
      </c>
      <c r="S51" s="7">
        <f t="shared" si="1"/>
        <v>0</v>
      </c>
      <c r="T51" s="7">
        <f t="shared" si="2"/>
        <v>0</v>
      </c>
      <c r="U51" s="7">
        <f t="shared" si="3"/>
        <v>0</v>
      </c>
      <c r="V51" s="7">
        <f t="shared" si="4"/>
        <v>0</v>
      </c>
      <c r="W51" s="7">
        <f t="shared" si="5"/>
        <v>0</v>
      </c>
      <c r="X51" s="3">
        <f t="shared" si="6"/>
        <v>31272.1767</v>
      </c>
      <c r="Y51" s="4">
        <f t="shared" si="7"/>
        <v>3.0000000000000001E-3</v>
      </c>
      <c r="Z51" s="4">
        <f t="shared" si="8"/>
        <v>3.138198287190036E-5</v>
      </c>
      <c r="AA51" s="8">
        <f t="shared" si="9"/>
        <v>2.9917490337878343</v>
      </c>
      <c r="AB51">
        <v>1</v>
      </c>
      <c r="AC51" s="7">
        <f t="shared" si="10"/>
        <v>17519.24712</v>
      </c>
      <c r="AD51" s="7">
        <f t="shared" si="11"/>
        <v>183.26290434947657</v>
      </c>
      <c r="AE51" s="7">
        <f t="shared" si="12"/>
        <v>327.12763785548049</v>
      </c>
      <c r="AF51" s="4">
        <f t="shared" si="13"/>
        <v>4.8962745423949688E-5</v>
      </c>
    </row>
    <row r="52" spans="1:32" x14ac:dyDescent="0.25">
      <c r="A52">
        <v>935</v>
      </c>
      <c r="B52" s="7">
        <v>1862097.58</v>
      </c>
      <c r="C52">
        <v>22</v>
      </c>
      <c r="D52" t="s">
        <v>14</v>
      </c>
      <c r="E52" s="4">
        <v>3.0000000000000001E-3</v>
      </c>
      <c r="F52" s="3">
        <v>0</v>
      </c>
      <c r="G52" s="3">
        <v>0</v>
      </c>
      <c r="H52" s="3">
        <v>0</v>
      </c>
      <c r="I52" s="4">
        <v>0</v>
      </c>
      <c r="J52" s="3">
        <v>0</v>
      </c>
      <c r="K52" s="4">
        <v>0</v>
      </c>
      <c r="L52" s="3">
        <v>0</v>
      </c>
      <c r="M52" s="4">
        <v>0</v>
      </c>
      <c r="N52" s="3">
        <v>0</v>
      </c>
      <c r="O52" s="4">
        <v>0</v>
      </c>
      <c r="P52" s="3">
        <v>0</v>
      </c>
      <c r="Q52" s="4">
        <v>0</v>
      </c>
      <c r="R52" s="7">
        <f t="shared" si="0"/>
        <v>5586.2927400000008</v>
      </c>
      <c r="S52" s="7">
        <f t="shared" si="1"/>
        <v>0</v>
      </c>
      <c r="T52" s="7">
        <f t="shared" si="2"/>
        <v>0</v>
      </c>
      <c r="U52" s="7">
        <f t="shared" si="3"/>
        <v>0</v>
      </c>
      <c r="V52" s="7">
        <f t="shared" si="4"/>
        <v>0</v>
      </c>
      <c r="W52" s="7">
        <f t="shared" si="5"/>
        <v>0</v>
      </c>
      <c r="X52" s="3">
        <f t="shared" si="6"/>
        <v>5586.2927400000008</v>
      </c>
      <c r="Y52" s="4">
        <f t="shared" si="7"/>
        <v>3.0000000000000005E-3</v>
      </c>
      <c r="Z52" s="4">
        <f t="shared" si="8"/>
        <v>5.6059079214687779E-6</v>
      </c>
      <c r="AA52" s="8">
        <f t="shared" si="9"/>
        <v>4.1109991424104368E-2</v>
      </c>
      <c r="AB52">
        <v>1</v>
      </c>
      <c r="AC52" s="7">
        <f t="shared" si="10"/>
        <v>2989.6780640000002</v>
      </c>
      <c r="AD52" s="7">
        <f t="shared" si="11"/>
        <v>5.5866199805396795</v>
      </c>
      <c r="AE52" s="7">
        <f t="shared" si="12"/>
        <v>10.438747574269842</v>
      </c>
      <c r="AF52" s="4">
        <f t="shared" si="13"/>
        <v>8.6060836590580393E-6</v>
      </c>
    </row>
    <row r="53" spans="1:32" x14ac:dyDescent="0.25">
      <c r="A53">
        <v>976</v>
      </c>
      <c r="B53" s="7">
        <v>2427581.7200000002</v>
      </c>
      <c r="C53">
        <v>62</v>
      </c>
      <c r="D53" t="s">
        <v>15</v>
      </c>
      <c r="E53" s="4">
        <v>2.5000000000000001E-3</v>
      </c>
      <c r="F53" s="3">
        <v>0</v>
      </c>
      <c r="G53" s="3">
        <v>8000</v>
      </c>
      <c r="H53" s="3">
        <v>0</v>
      </c>
      <c r="I53" s="4">
        <v>0</v>
      </c>
      <c r="J53" s="3">
        <v>0</v>
      </c>
      <c r="K53" s="4">
        <v>0</v>
      </c>
      <c r="L53" s="3">
        <v>0</v>
      </c>
      <c r="M53" s="4">
        <v>0</v>
      </c>
      <c r="N53" s="3">
        <v>0</v>
      </c>
      <c r="O53" s="4">
        <v>0</v>
      </c>
      <c r="P53" s="3">
        <v>0</v>
      </c>
      <c r="Q53" s="4">
        <v>0</v>
      </c>
      <c r="R53" s="7">
        <f t="shared" si="0"/>
        <v>6068.9543000000003</v>
      </c>
      <c r="S53" s="7">
        <f t="shared" si="1"/>
        <v>0</v>
      </c>
      <c r="T53" s="7">
        <f t="shared" si="2"/>
        <v>0</v>
      </c>
      <c r="U53" s="7">
        <f t="shared" si="3"/>
        <v>0</v>
      </c>
      <c r="V53" s="7">
        <f t="shared" si="4"/>
        <v>0</v>
      </c>
      <c r="W53" s="7">
        <f t="shared" si="5"/>
        <v>0</v>
      </c>
      <c r="X53" s="3">
        <f t="shared" si="6"/>
        <v>8000</v>
      </c>
      <c r="Y53" s="4">
        <f t="shared" si="7"/>
        <v>3.2954606364394602E-3</v>
      </c>
      <c r="Z53" s="4">
        <f t="shared" si="8"/>
        <v>8.0280904454982453E-6</v>
      </c>
      <c r="AA53" s="8">
        <f t="shared" si="9"/>
        <v>0.15103855349298606</v>
      </c>
      <c r="AB53">
        <v>1</v>
      </c>
      <c r="AC53" s="7">
        <f t="shared" si="10"/>
        <v>4402.0653760000005</v>
      </c>
      <c r="AD53" s="7">
        <f t="shared" si="11"/>
        <v>10.723896560848353</v>
      </c>
      <c r="AE53" s="7">
        <f t="shared" si="12"/>
        <v>19.488845611998201</v>
      </c>
      <c r="AF53" s="4">
        <f t="shared" si="13"/>
        <v>1.2445612818688778E-5</v>
      </c>
    </row>
    <row r="54" spans="1:32" x14ac:dyDescent="0.25">
      <c r="A54">
        <v>1020</v>
      </c>
      <c r="B54" s="7">
        <v>3066404.12</v>
      </c>
      <c r="C54">
        <v>10</v>
      </c>
      <c r="D54" t="s">
        <v>16</v>
      </c>
      <c r="E54" s="4">
        <v>0</v>
      </c>
      <c r="F54" s="3">
        <v>10160</v>
      </c>
      <c r="G54" s="3">
        <v>0</v>
      </c>
      <c r="H54" s="3">
        <v>0</v>
      </c>
      <c r="I54" s="4">
        <v>0</v>
      </c>
      <c r="J54" s="3">
        <v>0</v>
      </c>
      <c r="K54" s="4">
        <v>0</v>
      </c>
      <c r="L54" s="3">
        <v>0</v>
      </c>
      <c r="M54" s="4">
        <v>0</v>
      </c>
      <c r="N54" s="3">
        <v>0</v>
      </c>
      <c r="O54" s="4">
        <v>0</v>
      </c>
      <c r="P54" s="3">
        <v>0</v>
      </c>
      <c r="Q54" s="4">
        <v>0</v>
      </c>
      <c r="R54" s="7">
        <f t="shared" si="0"/>
        <v>0</v>
      </c>
      <c r="S54" s="7">
        <f t="shared" si="1"/>
        <v>0</v>
      </c>
      <c r="T54" s="7">
        <f t="shared" si="2"/>
        <v>0</v>
      </c>
      <c r="U54" s="7">
        <f t="shared" si="3"/>
        <v>0</v>
      </c>
      <c r="V54" s="7">
        <f t="shared" si="4"/>
        <v>0</v>
      </c>
      <c r="W54" s="7">
        <f t="shared" si="5"/>
        <v>0</v>
      </c>
      <c r="X54" s="3">
        <f t="shared" si="6"/>
        <v>10160</v>
      </c>
      <c r="Y54" s="4">
        <f t="shared" si="7"/>
        <v>3.3133271422815594E-3</v>
      </c>
      <c r="Z54" s="4">
        <f t="shared" si="8"/>
        <v>1.0195674865782772E-5</v>
      </c>
      <c r="AA54" s="8">
        <f t="shared" si="9"/>
        <v>3.0771712022260572E-2</v>
      </c>
      <c r="AB54">
        <v>1</v>
      </c>
      <c r="AC54" s="7">
        <f t="shared" si="10"/>
        <v>3953.1232960000002</v>
      </c>
      <c r="AD54" s="7">
        <f t="shared" si="11"/>
        <v>12.164437165300154</v>
      </c>
      <c r="AE54" s="7">
        <f t="shared" si="12"/>
        <v>31.264059414616742</v>
      </c>
      <c r="AF54" s="4">
        <f t="shared" si="13"/>
        <v>1.4162678786094538E-5</v>
      </c>
    </row>
    <row r="55" spans="1:32" x14ac:dyDescent="0.25">
      <c r="A55">
        <v>1075</v>
      </c>
      <c r="B55" s="7">
        <v>5150477.5599999996</v>
      </c>
      <c r="C55">
        <v>198</v>
      </c>
      <c r="D55" t="s">
        <v>17</v>
      </c>
      <c r="E55" s="4">
        <v>0</v>
      </c>
      <c r="F55" s="3">
        <v>0</v>
      </c>
      <c r="G55" s="3">
        <v>0</v>
      </c>
      <c r="H55" s="3">
        <v>2000000</v>
      </c>
      <c r="I55" s="4">
        <v>5.4999999999999997E-3</v>
      </c>
      <c r="J55" s="3">
        <v>10000000</v>
      </c>
      <c r="K55" s="4">
        <v>2E-3</v>
      </c>
      <c r="L55" s="3">
        <v>20000000</v>
      </c>
      <c r="M55" s="4">
        <v>1E-3</v>
      </c>
      <c r="N55" s="3">
        <v>40000000</v>
      </c>
      <c r="O55" s="4">
        <v>1E-3</v>
      </c>
      <c r="P55" s="3">
        <v>60000000</v>
      </c>
      <c r="Q55" s="4">
        <v>1E-3</v>
      </c>
      <c r="R55" s="7">
        <f t="shared" si="0"/>
        <v>0</v>
      </c>
      <c r="S55" s="7">
        <f t="shared" si="1"/>
        <v>11000</v>
      </c>
      <c r="T55" s="7">
        <f t="shared" si="2"/>
        <v>6300.9551199999996</v>
      </c>
      <c r="U55" s="7">
        <f t="shared" si="3"/>
        <v>0</v>
      </c>
      <c r="V55" s="7">
        <f t="shared" si="4"/>
        <v>0</v>
      </c>
      <c r="W55" s="7">
        <f t="shared" si="5"/>
        <v>0</v>
      </c>
      <c r="X55" s="3">
        <f t="shared" si="6"/>
        <v>17300.955119999999</v>
      </c>
      <c r="Y55" s="4">
        <f t="shared" si="7"/>
        <v>3.3590972717489134E-3</v>
      </c>
      <c r="Z55" s="4">
        <f t="shared" si="8"/>
        <v>1.7361704062108245E-5</v>
      </c>
      <c r="AA55" s="8">
        <f t="shared" si="9"/>
        <v>1.0233753673074306</v>
      </c>
      <c r="AB55">
        <v>1</v>
      </c>
      <c r="AC55" s="7">
        <f t="shared" si="10"/>
        <v>10660.382047999999</v>
      </c>
      <c r="AD55" s="7">
        <f t="shared" si="11"/>
        <v>55.098850474795654</v>
      </c>
      <c r="AE55" s="7">
        <f t="shared" si="12"/>
        <v>89.421067175249362</v>
      </c>
      <c r="AF55" s="4">
        <f t="shared" si="13"/>
        <v>2.8059517970221975E-5</v>
      </c>
    </row>
    <row r="56" spans="1:32" x14ac:dyDescent="0.25">
      <c r="A56">
        <v>1056</v>
      </c>
      <c r="B56" s="7">
        <v>3980836.18</v>
      </c>
      <c r="C56">
        <v>32</v>
      </c>
      <c r="D56" t="s">
        <v>17</v>
      </c>
      <c r="E56" s="4">
        <v>0</v>
      </c>
      <c r="F56" s="3">
        <v>0</v>
      </c>
      <c r="G56" s="3">
        <v>0</v>
      </c>
      <c r="H56" s="3">
        <v>2499999</v>
      </c>
      <c r="I56" s="4">
        <v>4.1000000000000003E-3</v>
      </c>
      <c r="J56" s="3">
        <v>2999999</v>
      </c>
      <c r="K56" s="4">
        <v>3.8E-3</v>
      </c>
      <c r="L56" s="3">
        <v>3499999</v>
      </c>
      <c r="M56" s="4">
        <v>3.3999999999999998E-3</v>
      </c>
      <c r="N56" s="3">
        <v>3500000</v>
      </c>
      <c r="O56" s="4">
        <v>0</v>
      </c>
      <c r="P56" s="3">
        <v>3500001</v>
      </c>
      <c r="Q56" s="4">
        <v>0</v>
      </c>
      <c r="R56" s="7">
        <f t="shared" si="0"/>
        <v>0</v>
      </c>
      <c r="S56" s="7">
        <f t="shared" si="1"/>
        <v>10249.995900000002</v>
      </c>
      <c r="T56" s="7">
        <f t="shared" si="2"/>
        <v>1900</v>
      </c>
      <c r="U56" s="7">
        <f t="shared" si="3"/>
        <v>1700</v>
      </c>
      <c r="V56" s="7">
        <f t="shared" si="4"/>
        <v>0</v>
      </c>
      <c r="W56" s="7">
        <f t="shared" si="5"/>
        <v>0</v>
      </c>
      <c r="X56" s="3">
        <f t="shared" si="6"/>
        <v>13849.995900000002</v>
      </c>
      <c r="Y56" s="4">
        <f t="shared" si="7"/>
        <v>3.4791675099777658E-3</v>
      </c>
      <c r="Z56" s="4">
        <f t="shared" si="8"/>
        <v>1.3898627469372486E-5</v>
      </c>
      <c r="AA56" s="8">
        <f t="shared" si="9"/>
        <v>0.12783405160700695</v>
      </c>
      <c r="AB56">
        <v>1</v>
      </c>
      <c r="AC56" s="7">
        <f t="shared" si="10"/>
        <v>4744.6689440000009</v>
      </c>
      <c r="AD56" s="7">
        <f t="shared" si="11"/>
        <v>18.954070457670603</v>
      </c>
      <c r="AE56" s="7">
        <f t="shared" si="12"/>
        <v>55.328159082419837</v>
      </c>
      <c r="AF56" s="4">
        <f t="shared" si="13"/>
        <v>1.8659956396419819E-5</v>
      </c>
    </row>
    <row r="57" spans="1:32" x14ac:dyDescent="0.25">
      <c r="A57">
        <v>1000</v>
      </c>
      <c r="B57" s="7">
        <v>2843434.68</v>
      </c>
      <c r="C57">
        <v>35</v>
      </c>
      <c r="D57" t="s">
        <v>14</v>
      </c>
      <c r="E57" s="4">
        <v>3.5000000000000001E-3</v>
      </c>
      <c r="F57" s="3">
        <v>0</v>
      </c>
      <c r="G57" s="3">
        <v>0</v>
      </c>
      <c r="H57" s="3">
        <v>0</v>
      </c>
      <c r="I57" s="4">
        <v>0</v>
      </c>
      <c r="J57" s="3">
        <v>0</v>
      </c>
      <c r="K57" s="4">
        <v>0</v>
      </c>
      <c r="L57" s="3">
        <v>0</v>
      </c>
      <c r="M57" s="4">
        <v>0</v>
      </c>
      <c r="N57" s="3">
        <v>0</v>
      </c>
      <c r="O57" s="4">
        <v>0</v>
      </c>
      <c r="P57" s="3">
        <v>0</v>
      </c>
      <c r="Q57" s="4">
        <v>0</v>
      </c>
      <c r="R57" s="7">
        <f t="shared" si="0"/>
        <v>9952.0213800000001</v>
      </c>
      <c r="S57" s="7">
        <f t="shared" si="1"/>
        <v>0</v>
      </c>
      <c r="T57" s="7">
        <f t="shared" si="2"/>
        <v>0</v>
      </c>
      <c r="U57" s="7">
        <f t="shared" si="3"/>
        <v>0</v>
      </c>
      <c r="V57" s="7">
        <f t="shared" si="4"/>
        <v>0</v>
      </c>
      <c r="W57" s="7">
        <f t="shared" si="5"/>
        <v>0</v>
      </c>
      <c r="X57" s="3">
        <f t="shared" si="6"/>
        <v>9952.0213800000001</v>
      </c>
      <c r="Y57" s="4">
        <f t="shared" si="7"/>
        <v>3.4999999999999996E-3</v>
      </c>
      <c r="Z57" s="4">
        <f t="shared" si="8"/>
        <v>9.9869659692715333E-6</v>
      </c>
      <c r="AA57" s="8">
        <f t="shared" si="9"/>
        <v>9.9869659692715343E-2</v>
      </c>
      <c r="AB57">
        <v>1</v>
      </c>
      <c r="AC57" s="7">
        <f t="shared" si="10"/>
        <v>3924.7477440000002</v>
      </c>
      <c r="AD57" s="7">
        <f t="shared" si="11"/>
        <v>11.198949187800922</v>
      </c>
      <c r="AE57" s="7">
        <f t="shared" si="12"/>
        <v>28.397285385006494</v>
      </c>
      <c r="AF57" s="4">
        <f t="shared" si="13"/>
        <v>1.3925494702346182E-5</v>
      </c>
    </row>
    <row r="58" spans="1:32" x14ac:dyDescent="0.25">
      <c r="A58">
        <v>852</v>
      </c>
      <c r="B58" s="7">
        <v>1331488.5900000001</v>
      </c>
      <c r="C58">
        <v>59</v>
      </c>
      <c r="D58" t="s">
        <v>14</v>
      </c>
      <c r="E58" s="4">
        <v>3.5000000000000001E-3</v>
      </c>
      <c r="F58" s="3">
        <v>0</v>
      </c>
      <c r="G58" s="3">
        <v>0</v>
      </c>
      <c r="H58" s="3">
        <v>0</v>
      </c>
      <c r="I58" s="4">
        <v>0</v>
      </c>
      <c r="J58" s="3">
        <v>0</v>
      </c>
      <c r="K58" s="4">
        <v>0</v>
      </c>
      <c r="L58" s="3">
        <v>0</v>
      </c>
      <c r="M58" s="4">
        <v>0</v>
      </c>
      <c r="N58" s="3">
        <v>0</v>
      </c>
      <c r="O58" s="4">
        <v>0</v>
      </c>
      <c r="P58" s="3">
        <v>0</v>
      </c>
      <c r="Q58" s="4">
        <v>0</v>
      </c>
      <c r="R58" s="7">
        <f t="shared" si="0"/>
        <v>4660.2100650000002</v>
      </c>
      <c r="S58" s="7">
        <f t="shared" si="1"/>
        <v>0</v>
      </c>
      <c r="T58" s="7">
        <f t="shared" si="2"/>
        <v>0</v>
      </c>
      <c r="U58" s="7">
        <f t="shared" si="3"/>
        <v>0</v>
      </c>
      <c r="V58" s="7">
        <f t="shared" si="4"/>
        <v>0</v>
      </c>
      <c r="W58" s="7">
        <f t="shared" si="5"/>
        <v>0</v>
      </c>
      <c r="X58" s="3">
        <f t="shared" si="6"/>
        <v>4660.2100650000002</v>
      </c>
      <c r="Y58" s="4">
        <f t="shared" si="7"/>
        <v>3.5000000000000001E-3</v>
      </c>
      <c r="Z58" s="4">
        <f t="shared" si="8"/>
        <v>4.6765734871051578E-6</v>
      </c>
      <c r="AA58" s="8">
        <f t="shared" si="9"/>
        <v>7.8833667354058376E-2</v>
      </c>
      <c r="AB58">
        <v>1</v>
      </c>
      <c r="AC58" s="7">
        <f t="shared" si="10"/>
        <v>3435.1908720000001</v>
      </c>
      <c r="AD58" s="7">
        <f t="shared" si="11"/>
        <v>4.5899778728973857</v>
      </c>
      <c r="AE58" s="7">
        <f t="shared" si="12"/>
        <v>6.2268042383770297</v>
      </c>
      <c r="AF58" s="4">
        <f t="shared" si="13"/>
        <v>8.1238263643509067E-6</v>
      </c>
    </row>
    <row r="59" spans="1:32" x14ac:dyDescent="0.25">
      <c r="A59">
        <v>1021</v>
      </c>
      <c r="B59" s="7">
        <v>3071247.73</v>
      </c>
      <c r="C59">
        <v>9</v>
      </c>
      <c r="D59" t="s">
        <v>17</v>
      </c>
      <c r="E59" s="4">
        <v>0</v>
      </c>
      <c r="F59" s="3">
        <v>0</v>
      </c>
      <c r="G59" s="3">
        <v>0</v>
      </c>
      <c r="H59" s="3">
        <v>5000000</v>
      </c>
      <c r="I59" s="4">
        <v>3.5000000000000001E-3</v>
      </c>
      <c r="J59" s="3">
        <v>10000000</v>
      </c>
      <c r="K59" s="4">
        <v>2E-3</v>
      </c>
      <c r="L59" s="3">
        <v>20000000</v>
      </c>
      <c r="M59" s="4">
        <v>1E-3</v>
      </c>
      <c r="N59" s="3">
        <v>40000000</v>
      </c>
      <c r="O59" s="4">
        <v>1E-3</v>
      </c>
      <c r="P59" s="3">
        <v>80000000</v>
      </c>
      <c r="Q59" s="4">
        <v>1E-3</v>
      </c>
      <c r="R59" s="7">
        <f t="shared" si="0"/>
        <v>0</v>
      </c>
      <c r="S59" s="7">
        <f t="shared" si="1"/>
        <v>10749.367055000001</v>
      </c>
      <c r="T59" s="7">
        <f t="shared" si="2"/>
        <v>0</v>
      </c>
      <c r="U59" s="7">
        <f t="shared" si="3"/>
        <v>0</v>
      </c>
      <c r="V59" s="7">
        <f t="shared" si="4"/>
        <v>0</v>
      </c>
      <c r="W59" s="7">
        <f t="shared" si="5"/>
        <v>0</v>
      </c>
      <c r="X59" s="3">
        <f t="shared" si="6"/>
        <v>10749.367055000001</v>
      </c>
      <c r="Y59" s="4">
        <f t="shared" si="7"/>
        <v>3.5000000000000001E-3</v>
      </c>
      <c r="Z59" s="4">
        <f t="shared" si="8"/>
        <v>1.0787111368674891E-5</v>
      </c>
      <c r="AA59" s="8">
        <f t="shared" si="9"/>
        <v>2.7738286376592574E-2</v>
      </c>
      <c r="AB59">
        <v>1</v>
      </c>
      <c r="AC59" s="7">
        <f t="shared" si="10"/>
        <v>3956.998184</v>
      </c>
      <c r="AD59" s="7">
        <f t="shared" si="11"/>
        <v>12.195594313272084</v>
      </c>
      <c r="AE59" s="7">
        <f t="shared" si="12"/>
        <v>33.129891304299953</v>
      </c>
      <c r="AF59" s="4">
        <f t="shared" si="13"/>
        <v>1.4758003782902931E-5</v>
      </c>
    </row>
    <row r="60" spans="1:32" x14ac:dyDescent="0.25">
      <c r="A60">
        <v>1047</v>
      </c>
      <c r="B60" s="7">
        <v>3676695.69</v>
      </c>
      <c r="C60">
        <v>53</v>
      </c>
      <c r="D60" t="s">
        <v>14</v>
      </c>
      <c r="E60" s="4">
        <v>3.5000000000000001E-3</v>
      </c>
      <c r="F60" s="3">
        <v>0</v>
      </c>
      <c r="G60" s="3">
        <v>0</v>
      </c>
      <c r="H60" s="3">
        <v>0</v>
      </c>
      <c r="I60" s="4">
        <v>0</v>
      </c>
      <c r="J60" s="3">
        <v>0</v>
      </c>
      <c r="K60" s="4">
        <v>0</v>
      </c>
      <c r="L60" s="3">
        <v>0</v>
      </c>
      <c r="M60" s="4">
        <v>0</v>
      </c>
      <c r="N60" s="3">
        <v>0</v>
      </c>
      <c r="O60" s="4">
        <v>0</v>
      </c>
      <c r="P60" s="3">
        <v>0</v>
      </c>
      <c r="Q60" s="4">
        <v>0</v>
      </c>
      <c r="R60" s="7">
        <f t="shared" si="0"/>
        <v>12868.434915</v>
      </c>
      <c r="S60" s="7">
        <f t="shared" si="1"/>
        <v>0</v>
      </c>
      <c r="T60" s="7">
        <f t="shared" si="2"/>
        <v>0</v>
      </c>
      <c r="U60" s="7">
        <f t="shared" si="3"/>
        <v>0</v>
      </c>
      <c r="V60" s="7">
        <f t="shared" si="4"/>
        <v>0</v>
      </c>
      <c r="W60" s="7">
        <f t="shared" si="5"/>
        <v>0</v>
      </c>
      <c r="X60" s="3">
        <f t="shared" si="6"/>
        <v>12868.434915</v>
      </c>
      <c r="Y60" s="4">
        <f t="shared" si="7"/>
        <v>3.5000000000000001E-3</v>
      </c>
      <c r="Z60" s="4">
        <f t="shared" si="8"/>
        <v>1.2913619923703442E-5</v>
      </c>
      <c r="AA60" s="8">
        <f t="shared" si="9"/>
        <v>0.19554910170179499</v>
      </c>
      <c r="AB60">
        <v>1</v>
      </c>
      <c r="AC60" s="7">
        <f t="shared" si="10"/>
        <v>5131.3565520000002</v>
      </c>
      <c r="AD60" s="7">
        <f t="shared" si="11"/>
        <v>18.932682344438113</v>
      </c>
      <c r="AE60" s="7">
        <f t="shared" si="12"/>
        <v>47.479450715778576</v>
      </c>
      <c r="AF60" s="4">
        <f t="shared" si="13"/>
        <v>1.8062994237147944E-5</v>
      </c>
    </row>
    <row r="61" spans="1:32" x14ac:dyDescent="0.25">
      <c r="A61">
        <v>1063</v>
      </c>
      <c r="B61" s="7">
        <v>4343399.54</v>
      </c>
      <c r="C61">
        <v>40</v>
      </c>
      <c r="D61" t="s">
        <v>14</v>
      </c>
      <c r="E61" s="4">
        <v>3.5000000000000001E-3</v>
      </c>
      <c r="F61" s="3">
        <v>0</v>
      </c>
      <c r="G61" s="3">
        <v>0</v>
      </c>
      <c r="H61" s="3">
        <v>0</v>
      </c>
      <c r="I61" s="4">
        <v>0</v>
      </c>
      <c r="J61" s="3">
        <v>0</v>
      </c>
      <c r="K61" s="4">
        <v>0</v>
      </c>
      <c r="L61" s="3">
        <v>0</v>
      </c>
      <c r="M61" s="4">
        <v>0</v>
      </c>
      <c r="N61" s="3">
        <v>0</v>
      </c>
      <c r="O61" s="4">
        <v>0</v>
      </c>
      <c r="P61" s="3">
        <v>0</v>
      </c>
      <c r="Q61" s="4">
        <v>0</v>
      </c>
      <c r="R61" s="7">
        <f t="shared" si="0"/>
        <v>15201.89839</v>
      </c>
      <c r="S61" s="7">
        <f t="shared" si="1"/>
        <v>0</v>
      </c>
      <c r="T61" s="7">
        <f t="shared" si="2"/>
        <v>0</v>
      </c>
      <c r="U61" s="7">
        <f t="shared" si="3"/>
        <v>0</v>
      </c>
      <c r="V61" s="7">
        <f t="shared" si="4"/>
        <v>0</v>
      </c>
      <c r="W61" s="7">
        <f t="shared" si="5"/>
        <v>0</v>
      </c>
      <c r="X61" s="3">
        <f t="shared" si="6"/>
        <v>15201.89839</v>
      </c>
      <c r="Y61" s="4">
        <f t="shared" si="7"/>
        <v>3.5000000000000001E-3</v>
      </c>
      <c r="Z61" s="4">
        <f t="shared" si="8"/>
        <v>1.525527690227427E-5</v>
      </c>
      <c r="AA61" s="8">
        <f t="shared" si="9"/>
        <v>0.17434602174027736</v>
      </c>
      <c r="AB61">
        <v>1</v>
      </c>
      <c r="AC61" s="7">
        <f t="shared" si="10"/>
        <v>5274.7196320000003</v>
      </c>
      <c r="AD61" s="7">
        <f t="shared" si="11"/>
        <v>22.990659590863498</v>
      </c>
      <c r="AE61" s="7">
        <f t="shared" si="12"/>
        <v>66.259762679910693</v>
      </c>
      <c r="AF61" s="4">
        <f t="shared" si="13"/>
        <v>2.0548517687316924E-5</v>
      </c>
    </row>
    <row r="62" spans="1:32" x14ac:dyDescent="0.25">
      <c r="A62">
        <v>1068</v>
      </c>
      <c r="B62" s="7">
        <v>4680786.05</v>
      </c>
      <c r="C62">
        <v>95</v>
      </c>
      <c r="D62" t="s">
        <v>14</v>
      </c>
      <c r="E62" s="4">
        <v>3.5000000000000001E-3</v>
      </c>
      <c r="F62" s="3">
        <v>0</v>
      </c>
      <c r="G62" s="3">
        <v>0</v>
      </c>
      <c r="H62" s="3">
        <v>0</v>
      </c>
      <c r="I62" s="4">
        <v>0</v>
      </c>
      <c r="J62" s="3">
        <v>0</v>
      </c>
      <c r="K62" s="4">
        <v>0</v>
      </c>
      <c r="L62" s="3">
        <v>0</v>
      </c>
      <c r="M62" s="4">
        <v>0</v>
      </c>
      <c r="N62" s="3">
        <v>0</v>
      </c>
      <c r="O62" s="4">
        <v>0</v>
      </c>
      <c r="P62" s="3">
        <v>0</v>
      </c>
      <c r="Q62" s="4">
        <v>0</v>
      </c>
      <c r="R62" s="7">
        <f t="shared" si="0"/>
        <v>16382.751174999999</v>
      </c>
      <c r="S62" s="7">
        <f t="shared" si="1"/>
        <v>0</v>
      </c>
      <c r="T62" s="7">
        <f t="shared" si="2"/>
        <v>0</v>
      </c>
      <c r="U62" s="7">
        <f t="shared" si="3"/>
        <v>0</v>
      </c>
      <c r="V62" s="7">
        <f t="shared" si="4"/>
        <v>0</v>
      </c>
      <c r="W62" s="7">
        <f t="shared" si="5"/>
        <v>0</v>
      </c>
      <c r="X62" s="3">
        <f t="shared" si="6"/>
        <v>16382.751174999999</v>
      </c>
      <c r="Y62" s="4">
        <f t="shared" si="7"/>
        <v>3.5000000000000001E-3</v>
      </c>
      <c r="Z62" s="4">
        <f t="shared" si="8"/>
        <v>1.6440276022374084E-5</v>
      </c>
      <c r="AA62" s="8">
        <f t="shared" si="9"/>
        <v>0.44623606346443939</v>
      </c>
      <c r="AB62">
        <v>1</v>
      </c>
      <c r="AC62" s="7">
        <f t="shared" si="10"/>
        <v>7194.6288399999994</v>
      </c>
      <c r="AD62" s="7">
        <f t="shared" si="11"/>
        <v>33.794766859466584</v>
      </c>
      <c r="AE62" s="7">
        <f t="shared" si="12"/>
        <v>76.953414663678089</v>
      </c>
      <c r="AF62" s="4">
        <f t="shared" si="13"/>
        <v>2.3660167403537847E-5</v>
      </c>
    </row>
    <row r="63" spans="1:32" x14ac:dyDescent="0.25">
      <c r="A63">
        <v>1098</v>
      </c>
      <c r="B63" s="7">
        <v>7990798.3499999996</v>
      </c>
      <c r="C63">
        <v>86</v>
      </c>
      <c r="D63" t="s">
        <v>14</v>
      </c>
      <c r="E63" s="4">
        <v>3.5000000000000001E-3</v>
      </c>
      <c r="F63" s="3">
        <v>0</v>
      </c>
      <c r="G63" s="3">
        <v>0</v>
      </c>
      <c r="H63" s="3">
        <v>0</v>
      </c>
      <c r="I63" s="4">
        <v>0</v>
      </c>
      <c r="J63" s="3">
        <v>0</v>
      </c>
      <c r="K63" s="4">
        <v>0</v>
      </c>
      <c r="L63" s="3">
        <v>0</v>
      </c>
      <c r="M63" s="4">
        <v>0</v>
      </c>
      <c r="N63" s="3">
        <v>0</v>
      </c>
      <c r="O63" s="4">
        <v>0</v>
      </c>
      <c r="P63" s="3">
        <v>0</v>
      </c>
      <c r="Q63" s="4">
        <v>0</v>
      </c>
      <c r="R63" s="7">
        <f t="shared" si="0"/>
        <v>27967.794224999998</v>
      </c>
      <c r="S63" s="7">
        <f t="shared" si="1"/>
        <v>0</v>
      </c>
      <c r="T63" s="7">
        <f t="shared" si="2"/>
        <v>0</v>
      </c>
      <c r="U63" s="7">
        <f t="shared" si="3"/>
        <v>0</v>
      </c>
      <c r="V63" s="7">
        <f t="shared" si="4"/>
        <v>0</v>
      </c>
      <c r="W63" s="7">
        <f t="shared" si="5"/>
        <v>0</v>
      </c>
      <c r="X63" s="3">
        <f t="shared" si="6"/>
        <v>27967.794224999998</v>
      </c>
      <c r="Y63" s="4">
        <f t="shared" si="7"/>
        <v>3.5000000000000001E-3</v>
      </c>
      <c r="Z63" s="4">
        <f t="shared" si="8"/>
        <v>2.8065997699922942E-5</v>
      </c>
      <c r="AA63" s="8">
        <f t="shared" si="9"/>
        <v>0.6896216577695351</v>
      </c>
      <c r="AB63">
        <v>1</v>
      </c>
      <c r="AC63" s="7">
        <f t="shared" si="10"/>
        <v>9572.63868</v>
      </c>
      <c r="AD63" s="7">
        <f t="shared" si="11"/>
        <v>76.761615764306683</v>
      </c>
      <c r="AE63" s="7">
        <f t="shared" si="12"/>
        <v>224.26972811164802</v>
      </c>
      <c r="AF63" s="4">
        <f t="shared" si="13"/>
        <v>3.7672248840562306E-5</v>
      </c>
    </row>
    <row r="64" spans="1:32" x14ac:dyDescent="0.25">
      <c r="A64">
        <v>834</v>
      </c>
      <c r="B64" s="7">
        <v>1245493.02</v>
      </c>
      <c r="C64">
        <v>16</v>
      </c>
      <c r="D64" t="s">
        <v>14</v>
      </c>
      <c r="E64" s="4">
        <v>3.5000000000000001E-3</v>
      </c>
      <c r="F64" s="3">
        <v>0</v>
      </c>
      <c r="G64" s="3">
        <v>0</v>
      </c>
      <c r="H64" s="3">
        <v>0</v>
      </c>
      <c r="I64" s="4">
        <v>0</v>
      </c>
      <c r="J64" s="3">
        <v>0</v>
      </c>
      <c r="K64" s="4">
        <v>0</v>
      </c>
      <c r="L64" s="3">
        <v>0</v>
      </c>
      <c r="M64" s="4">
        <v>0</v>
      </c>
      <c r="N64" s="3">
        <v>0</v>
      </c>
      <c r="O64" s="4">
        <v>0</v>
      </c>
      <c r="P64" s="3">
        <v>0</v>
      </c>
      <c r="Q64" s="4">
        <v>0</v>
      </c>
      <c r="R64" s="7">
        <f t="shared" si="0"/>
        <v>4359.2255700000005</v>
      </c>
      <c r="S64" s="7">
        <f t="shared" si="1"/>
        <v>0</v>
      </c>
      <c r="T64" s="7">
        <f t="shared" si="2"/>
        <v>0</v>
      </c>
      <c r="U64" s="7">
        <f t="shared" si="3"/>
        <v>0</v>
      </c>
      <c r="V64" s="7">
        <f t="shared" si="4"/>
        <v>0</v>
      </c>
      <c r="W64" s="7">
        <f t="shared" si="5"/>
        <v>0</v>
      </c>
      <c r="X64" s="3">
        <f t="shared" si="6"/>
        <v>4359.2255700000005</v>
      </c>
      <c r="Y64" s="4">
        <f t="shared" si="7"/>
        <v>3.5000000000000005E-3</v>
      </c>
      <c r="Z64" s="4">
        <f t="shared" si="8"/>
        <v>4.3745321435360817E-6</v>
      </c>
      <c r="AA64" s="8">
        <f t="shared" si="9"/>
        <v>1.9997861227593512E-2</v>
      </c>
      <c r="AB64">
        <v>1</v>
      </c>
      <c r="AC64" s="7">
        <f t="shared" si="10"/>
        <v>2496.3944160000001</v>
      </c>
      <c r="AD64" s="7">
        <f t="shared" si="11"/>
        <v>3.1201593187817096</v>
      </c>
      <c r="AE64" s="7">
        <f t="shared" si="12"/>
        <v>5.4484492505398272</v>
      </c>
      <c r="AF64" s="4">
        <f t="shared" si="13"/>
        <v>6.8796921634466786E-6</v>
      </c>
    </row>
    <row r="65" spans="1:32" x14ac:dyDescent="0.25">
      <c r="A65">
        <v>1074</v>
      </c>
      <c r="B65" s="7">
        <v>5063571.13</v>
      </c>
      <c r="C65">
        <v>1</v>
      </c>
      <c r="D65" t="s">
        <v>17</v>
      </c>
      <c r="E65" s="4">
        <v>0</v>
      </c>
      <c r="F65" s="3">
        <v>0</v>
      </c>
      <c r="G65" s="3">
        <v>0</v>
      </c>
      <c r="H65" s="3">
        <v>1000000</v>
      </c>
      <c r="I65" s="4">
        <v>5.0000000000000001E-3</v>
      </c>
      <c r="J65" s="3">
        <v>2000000</v>
      </c>
      <c r="K65" s="4">
        <v>4.0000000000000001E-3</v>
      </c>
      <c r="L65" s="3">
        <v>4000000</v>
      </c>
      <c r="M65" s="4">
        <v>3.0000000000000001E-3</v>
      </c>
      <c r="N65" s="3">
        <v>8000000</v>
      </c>
      <c r="O65" s="4">
        <v>3.0000000000000001E-3</v>
      </c>
      <c r="P65" s="3">
        <v>16000000</v>
      </c>
      <c r="Q65" s="4">
        <v>3.0000000000000001E-3</v>
      </c>
      <c r="R65" s="7">
        <f t="shared" si="0"/>
        <v>0</v>
      </c>
      <c r="S65" s="7">
        <f t="shared" si="1"/>
        <v>5000</v>
      </c>
      <c r="T65" s="7">
        <f t="shared" si="2"/>
        <v>4000</v>
      </c>
      <c r="U65" s="7">
        <f t="shared" si="3"/>
        <v>6000</v>
      </c>
      <c r="V65" s="7">
        <f t="shared" si="4"/>
        <v>3190.7133899999999</v>
      </c>
      <c r="W65" s="7">
        <f t="shared" si="5"/>
        <v>0</v>
      </c>
      <c r="X65" s="3">
        <f t="shared" si="6"/>
        <v>18190.713390000001</v>
      </c>
      <c r="Y65" s="4">
        <f t="shared" si="7"/>
        <v>3.5924672376430114E-3</v>
      </c>
      <c r="Z65" s="4">
        <f t="shared" si="8"/>
        <v>1.8254586545382002E-5</v>
      </c>
      <c r="AA65" s="8">
        <f t="shared" si="9"/>
        <v>5.0813508761067194E-3</v>
      </c>
      <c r="AB65">
        <v>1</v>
      </c>
      <c r="AC65" s="7">
        <f t="shared" si="10"/>
        <v>5550.8569040000002</v>
      </c>
      <c r="AD65" s="7">
        <f t="shared" si="11"/>
        <v>28.205851592283434</v>
      </c>
      <c r="AE65" s="7">
        <f t="shared" si="12"/>
        <v>92.433397421282734</v>
      </c>
      <c r="AF65" s="4">
        <f t="shared" si="13"/>
        <v>2.3824934204798298E-5</v>
      </c>
    </row>
    <row r="66" spans="1:32" x14ac:dyDescent="0.25">
      <c r="A66">
        <v>948</v>
      </c>
      <c r="B66" s="7">
        <v>1979912.04</v>
      </c>
      <c r="C66">
        <v>15</v>
      </c>
      <c r="D66" t="s">
        <v>17</v>
      </c>
      <c r="E66" s="4">
        <v>0</v>
      </c>
      <c r="F66" s="3">
        <v>0</v>
      </c>
      <c r="G66" s="3">
        <v>0</v>
      </c>
      <c r="H66" s="3">
        <v>500000</v>
      </c>
      <c r="I66" s="4">
        <v>4.0000000000000001E-3</v>
      </c>
      <c r="J66" s="3">
        <v>20000000</v>
      </c>
      <c r="K66" s="4">
        <v>3.5000000000000001E-3</v>
      </c>
      <c r="L66" s="3">
        <v>25000000</v>
      </c>
      <c r="M66" s="4">
        <v>3.5000000000000001E-3</v>
      </c>
      <c r="N66" s="3">
        <v>30000000</v>
      </c>
      <c r="O66" s="4">
        <v>3.5000000000000001E-3</v>
      </c>
      <c r="P66" s="3">
        <v>40000000</v>
      </c>
      <c r="Q66" s="4">
        <v>3.5000000000000001E-3</v>
      </c>
      <c r="R66" s="7">
        <f t="shared" ref="R66:R129" si="14">E66*B66</f>
        <v>0</v>
      </c>
      <c r="S66" s="7">
        <f t="shared" ref="S66:S129" si="15">MIN(B66,H66)*I66</f>
        <v>2000</v>
      </c>
      <c r="T66" s="7">
        <f t="shared" ref="T66:T129" si="16">IF(MIN($B66,H66)=$B66,0,(MIN(J66,$B66)-H66)*K66)</f>
        <v>5179.6921400000001</v>
      </c>
      <c r="U66" s="7">
        <f t="shared" ref="U66:U129" si="17">IF(MIN($B66,J66)=$B66,0,(MIN(L66,$B66)-J66)*M66)</f>
        <v>0</v>
      </c>
      <c r="V66" s="7">
        <f t="shared" ref="V66:V129" si="18">IF(MIN($B66,L66)=$B66,0,(MIN(N66,$B66)-L66)*O66)</f>
        <v>0</v>
      </c>
      <c r="W66" s="7">
        <f t="shared" ref="W66:W129" si="19">IF(MIN($B66,N66)=$B66,0,(MIN(P66,$B66)-N66)*Q66)</f>
        <v>0</v>
      </c>
      <c r="X66" s="3">
        <f t="shared" ref="X66:X129" si="20">MAX(G66,SUM(R66:W66))+F66</f>
        <v>7179.6921400000001</v>
      </c>
      <c r="Y66" s="4">
        <f t="shared" ref="Y66:Y129" si="21">X66/B66</f>
        <v>3.6262682356333364E-3</v>
      </c>
      <c r="Z66" s="4">
        <f t="shared" ref="Z66:Z129" si="22">(B66/B$345)*Y66</f>
        <v>7.2049022338441066E-6</v>
      </c>
      <c r="AA66" s="8">
        <f t="shared" ref="AA66:AA129" si="23">(B66/B$345)*C66</f>
        <v>2.9802961746095515E-2</v>
      </c>
      <c r="AB66">
        <v>1</v>
      </c>
      <c r="AC66" s="7">
        <f t="shared" ref="AC66:AC129" si="24">IF(C66&lt;31,1500,1500+((C66-30)*30))+(B66*0.0008)</f>
        <v>3083.9296320000003</v>
      </c>
      <c r="AD66" s="7">
        <f t="shared" si="11"/>
        <v>6.1273491233430954</v>
      </c>
      <c r="AE66" s="7">
        <f t="shared" si="12"/>
        <v>14.265072679810844</v>
      </c>
      <c r="AF66" s="4">
        <f t="shared" si="13"/>
        <v>1.0299660485500123E-5</v>
      </c>
    </row>
    <row r="67" spans="1:32" x14ac:dyDescent="0.25">
      <c r="A67">
        <v>1105</v>
      </c>
      <c r="B67" s="7">
        <v>13496716</v>
      </c>
      <c r="C67">
        <v>124</v>
      </c>
      <c r="D67" t="s">
        <v>17</v>
      </c>
      <c r="E67" s="4">
        <v>0</v>
      </c>
      <c r="F67" s="3">
        <v>0</v>
      </c>
      <c r="G67" s="3">
        <v>0</v>
      </c>
      <c r="H67" s="3">
        <v>2999999</v>
      </c>
      <c r="I67" s="4">
        <v>6.4999999999999997E-3</v>
      </c>
      <c r="J67" s="3">
        <v>4999999</v>
      </c>
      <c r="K67" s="4">
        <v>4.4999999999999997E-3</v>
      </c>
      <c r="L67" s="3">
        <v>10000000</v>
      </c>
      <c r="M67" s="4">
        <v>2.5000000000000001E-3</v>
      </c>
      <c r="N67" s="3">
        <v>25000000</v>
      </c>
      <c r="O67" s="4">
        <v>2.5000000000000001E-3</v>
      </c>
      <c r="P67" s="3">
        <v>40000000</v>
      </c>
      <c r="Q67" s="4">
        <v>2.5000000000000001E-3</v>
      </c>
      <c r="R67" s="7">
        <f t="shared" si="14"/>
        <v>0</v>
      </c>
      <c r="S67" s="7">
        <f t="shared" si="15"/>
        <v>19499.9935</v>
      </c>
      <c r="T67" s="7">
        <f t="shared" si="16"/>
        <v>9000</v>
      </c>
      <c r="U67" s="7">
        <f t="shared" si="17"/>
        <v>12500.002500000001</v>
      </c>
      <c r="V67" s="7">
        <f t="shared" si="18"/>
        <v>8741.7900000000009</v>
      </c>
      <c r="W67" s="7">
        <f t="shared" si="19"/>
        <v>0</v>
      </c>
      <c r="X67" s="3">
        <f t="shared" si="20"/>
        <v>49741.786</v>
      </c>
      <c r="Y67" s="4">
        <f t="shared" si="21"/>
        <v>3.6854732662375054E-3</v>
      </c>
      <c r="Z67" s="4">
        <f t="shared" si="22"/>
        <v>4.9916444616077301E-5</v>
      </c>
      <c r="AA67" s="8">
        <f t="shared" si="23"/>
        <v>1.6794692798606512</v>
      </c>
      <c r="AB67">
        <v>1</v>
      </c>
      <c r="AC67" s="7">
        <f t="shared" si="24"/>
        <v>15117.372800000001</v>
      </c>
      <c r="AD67" s="7">
        <f t="shared" ref="AD67:AD130" si="25">AC67*(B67/B$345)</f>
        <v>204.75131620807255</v>
      </c>
      <c r="AE67" s="7">
        <f t="shared" ref="AE67:AE130" si="26">X67*(B67/B$345)</f>
        <v>673.70807671292437</v>
      </c>
      <c r="AF67" s="4">
        <f t="shared" ref="AF67:AF130" si="27">((AC67+X67)/B67)*(B67/B$345)</f>
        <v>6.5086899133166677E-5</v>
      </c>
    </row>
    <row r="68" spans="1:32" x14ac:dyDescent="0.25">
      <c r="A68">
        <v>943</v>
      </c>
      <c r="B68" s="7">
        <v>1924043.99</v>
      </c>
      <c r="C68">
        <v>33</v>
      </c>
      <c r="D68" t="s">
        <v>17</v>
      </c>
      <c r="E68" s="4">
        <v>0</v>
      </c>
      <c r="F68" s="3">
        <v>0</v>
      </c>
      <c r="G68" s="3">
        <v>0</v>
      </c>
      <c r="H68" s="3">
        <v>500000</v>
      </c>
      <c r="I68" s="4">
        <v>5.0000000000000001E-3</v>
      </c>
      <c r="J68" s="3">
        <v>1000000</v>
      </c>
      <c r="K68" s="4">
        <v>4.0000000000000001E-3</v>
      </c>
      <c r="L68" s="3">
        <v>4000000</v>
      </c>
      <c r="M68" s="4">
        <v>3.0000000000000001E-3</v>
      </c>
      <c r="N68" s="3">
        <v>10000000</v>
      </c>
      <c r="O68" s="4">
        <v>2.5000000000000001E-3</v>
      </c>
      <c r="P68" s="3">
        <v>20000000</v>
      </c>
      <c r="Q68" s="4">
        <v>2.5000000000000001E-3</v>
      </c>
      <c r="R68" s="7">
        <f t="shared" si="14"/>
        <v>0</v>
      </c>
      <c r="S68" s="7">
        <f t="shared" si="15"/>
        <v>2500</v>
      </c>
      <c r="T68" s="7">
        <f t="shared" si="16"/>
        <v>2000</v>
      </c>
      <c r="U68" s="7">
        <f t="shared" si="17"/>
        <v>2772.1319699999999</v>
      </c>
      <c r="V68" s="7">
        <f t="shared" si="18"/>
        <v>0</v>
      </c>
      <c r="W68" s="7">
        <f t="shared" si="19"/>
        <v>0</v>
      </c>
      <c r="X68" s="3">
        <f t="shared" si="20"/>
        <v>7272.1319700000004</v>
      </c>
      <c r="Y68" s="4">
        <f t="shared" si="21"/>
        <v>3.779607954805649E-3</v>
      </c>
      <c r="Z68" s="4">
        <f t="shared" si="22"/>
        <v>7.2976666483449175E-6</v>
      </c>
      <c r="AA68" s="8">
        <f t="shared" si="23"/>
        <v>6.3716396587953958E-2</v>
      </c>
      <c r="AB68">
        <v>1</v>
      </c>
      <c r="AC68" s="7">
        <f t="shared" si="24"/>
        <v>3129.2351920000001</v>
      </c>
      <c r="AD68" s="7">
        <f t="shared" si="25"/>
        <v>6.0419269851652802</v>
      </c>
      <c r="AE68" s="7">
        <f t="shared" si="26"/>
        <v>14.041031655771482</v>
      </c>
      <c r="AF68" s="4">
        <f t="shared" si="27"/>
        <v>1.0437889541671426E-5</v>
      </c>
    </row>
    <row r="69" spans="1:32" x14ac:dyDescent="0.25">
      <c r="A69">
        <v>931</v>
      </c>
      <c r="B69" s="7">
        <v>1820272.1</v>
      </c>
      <c r="C69">
        <v>5</v>
      </c>
      <c r="D69" t="s">
        <v>17</v>
      </c>
      <c r="E69" s="4">
        <v>0</v>
      </c>
      <c r="F69" s="3">
        <v>0</v>
      </c>
      <c r="G69" s="3">
        <v>0</v>
      </c>
      <c r="H69" s="3">
        <v>500000</v>
      </c>
      <c r="I69" s="4">
        <v>6.0000000000000001E-3</v>
      </c>
      <c r="J69" s="3">
        <v>5500000</v>
      </c>
      <c r="K69" s="4">
        <v>3.0000000000000001E-3</v>
      </c>
      <c r="L69" s="3">
        <v>10000000</v>
      </c>
      <c r="M69" s="4">
        <v>2E-3</v>
      </c>
      <c r="N69" s="3">
        <v>20000000</v>
      </c>
      <c r="O69" s="4">
        <v>2E-3</v>
      </c>
      <c r="P69" s="3">
        <v>30000000</v>
      </c>
      <c r="Q69" s="4">
        <v>2E-3</v>
      </c>
      <c r="R69" s="7">
        <f t="shared" si="14"/>
        <v>0</v>
      </c>
      <c r="S69" s="7">
        <f t="shared" si="15"/>
        <v>3000</v>
      </c>
      <c r="T69" s="7">
        <f t="shared" si="16"/>
        <v>3960.8163000000004</v>
      </c>
      <c r="U69" s="7">
        <f t="shared" si="17"/>
        <v>0</v>
      </c>
      <c r="V69" s="7">
        <f t="shared" si="18"/>
        <v>0</v>
      </c>
      <c r="W69" s="7">
        <f t="shared" si="19"/>
        <v>0</v>
      </c>
      <c r="X69" s="3">
        <f t="shared" si="20"/>
        <v>6960.8163000000004</v>
      </c>
      <c r="Y69" s="4">
        <f t="shared" si="21"/>
        <v>3.8240526237808075E-3</v>
      </c>
      <c r="Z69" s="4">
        <f t="shared" si="22"/>
        <v>6.9852578538623068E-6</v>
      </c>
      <c r="AA69" s="8">
        <f t="shared" si="23"/>
        <v>9.1333181588856421E-3</v>
      </c>
      <c r="AB69">
        <v>1</v>
      </c>
      <c r="AC69" s="7">
        <f t="shared" si="24"/>
        <v>2956.2176800000002</v>
      </c>
      <c r="AD69" s="7">
        <f t="shared" si="25"/>
        <v>5.4000153236725579</v>
      </c>
      <c r="AE69" s="7">
        <f t="shared" si="26"/>
        <v>12.715069982691436</v>
      </c>
      <c r="AF69" s="4">
        <f t="shared" si="27"/>
        <v>9.951855717814931E-6</v>
      </c>
    </row>
    <row r="70" spans="1:32" x14ac:dyDescent="0.25">
      <c r="A70">
        <v>1051</v>
      </c>
      <c r="B70" s="7">
        <v>3894346.86</v>
      </c>
      <c r="C70">
        <v>35</v>
      </c>
      <c r="D70" t="s">
        <v>16</v>
      </c>
      <c r="E70" s="4">
        <v>0</v>
      </c>
      <c r="F70" s="3">
        <v>15000</v>
      </c>
      <c r="G70" s="3">
        <v>0</v>
      </c>
      <c r="H70" s="3">
        <v>0</v>
      </c>
      <c r="I70" s="4">
        <v>0</v>
      </c>
      <c r="J70" s="3">
        <v>0</v>
      </c>
      <c r="K70" s="4">
        <v>0</v>
      </c>
      <c r="L70" s="3">
        <v>0</v>
      </c>
      <c r="M70" s="4">
        <v>0</v>
      </c>
      <c r="N70" s="3">
        <v>0</v>
      </c>
      <c r="O70" s="4">
        <v>0</v>
      </c>
      <c r="P70" s="3">
        <v>0</v>
      </c>
      <c r="Q70" s="4">
        <v>0</v>
      </c>
      <c r="R70" s="7">
        <f t="shared" si="14"/>
        <v>0</v>
      </c>
      <c r="S70" s="7">
        <f t="shared" si="15"/>
        <v>0</v>
      </c>
      <c r="T70" s="7">
        <f t="shared" si="16"/>
        <v>0</v>
      </c>
      <c r="U70" s="7">
        <f t="shared" si="17"/>
        <v>0</v>
      </c>
      <c r="V70" s="7">
        <f t="shared" si="18"/>
        <v>0</v>
      </c>
      <c r="W70" s="7">
        <f t="shared" si="19"/>
        <v>0</v>
      </c>
      <c r="X70" s="3">
        <f t="shared" si="20"/>
        <v>15000</v>
      </c>
      <c r="Y70" s="4">
        <f t="shared" si="21"/>
        <v>3.8517370278619715E-3</v>
      </c>
      <c r="Z70" s="4">
        <f t="shared" si="22"/>
        <v>1.5052669585309212E-5</v>
      </c>
      <c r="AA70" s="8">
        <f t="shared" si="23"/>
        <v>0.13678073857972167</v>
      </c>
      <c r="AB70">
        <v>1</v>
      </c>
      <c r="AC70" s="7">
        <f t="shared" si="24"/>
        <v>4765.4774880000004</v>
      </c>
      <c r="AD70" s="7">
        <f t="shared" si="25"/>
        <v>18.623586585533623</v>
      </c>
      <c r="AE70" s="7">
        <f t="shared" si="26"/>
        <v>58.620316534166427</v>
      </c>
      <c r="AF70" s="4">
        <f t="shared" si="27"/>
        <v>1.9834880121515435E-5</v>
      </c>
    </row>
    <row r="71" spans="1:32" x14ac:dyDescent="0.25">
      <c r="A71">
        <v>1038</v>
      </c>
      <c r="B71" s="7">
        <v>3482442.52</v>
      </c>
      <c r="C71">
        <v>15</v>
      </c>
      <c r="D71" t="s">
        <v>17</v>
      </c>
      <c r="E71" s="4">
        <v>0</v>
      </c>
      <c r="F71" s="3">
        <v>0</v>
      </c>
      <c r="G71" s="3">
        <v>0</v>
      </c>
      <c r="H71" s="3">
        <v>1000000</v>
      </c>
      <c r="I71" s="4">
        <v>5.0000000000000001E-3</v>
      </c>
      <c r="J71" s="3">
        <v>2000000</v>
      </c>
      <c r="K71" s="4">
        <v>4.0000000000000001E-3</v>
      </c>
      <c r="L71" s="3">
        <v>4000000</v>
      </c>
      <c r="M71" s="4">
        <v>3.0000000000000001E-3</v>
      </c>
      <c r="N71" s="3">
        <v>8000000</v>
      </c>
      <c r="O71" s="4">
        <v>3.0000000000000001E-3</v>
      </c>
      <c r="P71" s="3">
        <v>16000000</v>
      </c>
      <c r="Q71" s="4">
        <v>3.0000000000000001E-3</v>
      </c>
      <c r="R71" s="7">
        <f t="shared" si="14"/>
        <v>0</v>
      </c>
      <c r="S71" s="7">
        <f t="shared" si="15"/>
        <v>5000</v>
      </c>
      <c r="T71" s="7">
        <f t="shared" si="16"/>
        <v>4000</v>
      </c>
      <c r="U71" s="7">
        <f t="shared" si="17"/>
        <v>4447.3275599999997</v>
      </c>
      <c r="V71" s="7">
        <f t="shared" si="18"/>
        <v>0</v>
      </c>
      <c r="W71" s="7">
        <f t="shared" si="19"/>
        <v>0</v>
      </c>
      <c r="X71" s="3">
        <f t="shared" si="20"/>
        <v>13447.32756</v>
      </c>
      <c r="Y71" s="4">
        <f t="shared" si="21"/>
        <v>3.8614643264808287E-3</v>
      </c>
      <c r="Z71" s="4">
        <f t="shared" si="22"/>
        <v>1.3494545237740155E-5</v>
      </c>
      <c r="AA71" s="8">
        <f t="shared" si="23"/>
        <v>5.2420056603391565E-2</v>
      </c>
      <c r="AB71">
        <v>1</v>
      </c>
      <c r="AC71" s="7">
        <f t="shared" si="24"/>
        <v>4285.9540159999997</v>
      </c>
      <c r="AD71" s="7">
        <f t="shared" si="25"/>
        <v>14.977996807883558</v>
      </c>
      <c r="AE71" s="7">
        <f t="shared" si="26"/>
        <v>46.993978123969825</v>
      </c>
      <c r="AF71" s="4">
        <f t="shared" si="27"/>
        <v>1.7795548548451964E-5</v>
      </c>
    </row>
    <row r="72" spans="1:32" x14ac:dyDescent="0.25">
      <c r="A72">
        <v>924</v>
      </c>
      <c r="B72" s="7">
        <v>1795744.62</v>
      </c>
      <c r="C72">
        <v>21</v>
      </c>
      <c r="D72" t="s">
        <v>17</v>
      </c>
      <c r="E72" s="4">
        <v>0</v>
      </c>
      <c r="F72" s="3">
        <v>0</v>
      </c>
      <c r="G72" s="3">
        <v>0</v>
      </c>
      <c r="H72" s="3">
        <v>1000000</v>
      </c>
      <c r="I72" s="4">
        <v>5.0000000000000001E-3</v>
      </c>
      <c r="J72" s="3">
        <v>10000000</v>
      </c>
      <c r="K72" s="4">
        <v>2.5000000000000001E-3</v>
      </c>
      <c r="L72" s="3">
        <v>12000000</v>
      </c>
      <c r="M72" s="4">
        <v>1E-3</v>
      </c>
      <c r="N72" s="3">
        <v>14000000</v>
      </c>
      <c r="O72" s="4">
        <v>1E-3</v>
      </c>
      <c r="P72" s="3">
        <v>16000000</v>
      </c>
      <c r="Q72" s="4">
        <v>1E-3</v>
      </c>
      <c r="R72" s="7">
        <f t="shared" si="14"/>
        <v>0</v>
      </c>
      <c r="S72" s="7">
        <f t="shared" si="15"/>
        <v>5000</v>
      </c>
      <c r="T72" s="7">
        <f t="shared" si="16"/>
        <v>1989.3615500000003</v>
      </c>
      <c r="U72" s="7">
        <f t="shared" si="17"/>
        <v>0</v>
      </c>
      <c r="V72" s="7">
        <f t="shared" si="18"/>
        <v>0</v>
      </c>
      <c r="W72" s="7">
        <f t="shared" si="19"/>
        <v>0</v>
      </c>
      <c r="X72" s="3">
        <f t="shared" si="20"/>
        <v>6989.3615500000005</v>
      </c>
      <c r="Y72" s="4">
        <f t="shared" si="21"/>
        <v>3.8921801419625024E-3</v>
      </c>
      <c r="Z72" s="4">
        <f t="shared" si="22"/>
        <v>7.013903334960977E-6</v>
      </c>
      <c r="AA72" s="8">
        <f t="shared" si="23"/>
        <v>3.7843050594239314E-2</v>
      </c>
      <c r="AB72">
        <v>1</v>
      </c>
      <c r="AC72" s="7">
        <f t="shared" si="24"/>
        <v>2936.5956960000003</v>
      </c>
      <c r="AD72" s="7">
        <f t="shared" si="25"/>
        <v>5.291892357073972</v>
      </c>
      <c r="AE72" s="7">
        <f t="shared" si="26"/>
        <v>12.595179178956233</v>
      </c>
      <c r="AF72" s="4">
        <f t="shared" si="27"/>
        <v>9.9608103161295877E-6</v>
      </c>
    </row>
    <row r="73" spans="1:32" x14ac:dyDescent="0.25">
      <c r="A73">
        <v>776</v>
      </c>
      <c r="B73" s="7">
        <v>1027358.58</v>
      </c>
      <c r="C73">
        <v>74</v>
      </c>
      <c r="D73" t="s">
        <v>14</v>
      </c>
      <c r="E73" s="4">
        <v>4.0000000000000001E-3</v>
      </c>
      <c r="F73" s="3">
        <v>0</v>
      </c>
      <c r="G73" s="3">
        <v>0</v>
      </c>
      <c r="H73" s="3">
        <v>0</v>
      </c>
      <c r="I73" s="4">
        <v>0</v>
      </c>
      <c r="J73" s="3">
        <v>0</v>
      </c>
      <c r="K73" s="4">
        <v>0</v>
      </c>
      <c r="L73" s="3">
        <v>0</v>
      </c>
      <c r="M73" s="4">
        <v>0</v>
      </c>
      <c r="N73" s="3">
        <v>0</v>
      </c>
      <c r="O73" s="4">
        <v>0</v>
      </c>
      <c r="P73" s="3">
        <v>0</v>
      </c>
      <c r="Q73" s="4">
        <v>0</v>
      </c>
      <c r="R73" s="7">
        <f t="shared" si="14"/>
        <v>4109.4343200000003</v>
      </c>
      <c r="S73" s="7">
        <f t="shared" si="15"/>
        <v>0</v>
      </c>
      <c r="T73" s="7">
        <f t="shared" si="16"/>
        <v>0</v>
      </c>
      <c r="U73" s="7">
        <f t="shared" si="17"/>
        <v>0</v>
      </c>
      <c r="V73" s="7">
        <f t="shared" si="18"/>
        <v>0</v>
      </c>
      <c r="W73" s="7">
        <f t="shared" si="19"/>
        <v>0</v>
      </c>
      <c r="X73" s="3">
        <f t="shared" si="20"/>
        <v>4109.4343200000003</v>
      </c>
      <c r="Y73" s="4">
        <f t="shared" si="21"/>
        <v>4.0000000000000001E-3</v>
      </c>
      <c r="Z73" s="4">
        <f t="shared" si="22"/>
        <v>4.1238638000993227E-6</v>
      </c>
      <c r="AA73" s="8">
        <f t="shared" si="23"/>
        <v>7.629148030183748E-2</v>
      </c>
      <c r="AB73">
        <v>1</v>
      </c>
      <c r="AC73" s="7">
        <f t="shared" si="24"/>
        <v>3641.8868640000001</v>
      </c>
      <c r="AD73" s="7">
        <f t="shared" si="25"/>
        <v>3.7546613506267117</v>
      </c>
      <c r="AE73" s="7">
        <f t="shared" si="26"/>
        <v>4.2366868577834449</v>
      </c>
      <c r="AF73" s="4">
        <f t="shared" si="27"/>
        <v>7.7785384421573199E-6</v>
      </c>
    </row>
    <row r="74" spans="1:32" x14ac:dyDescent="0.25">
      <c r="A74">
        <v>817</v>
      </c>
      <c r="B74" s="7">
        <v>1187898.0900000001</v>
      </c>
      <c r="C74">
        <v>5</v>
      </c>
      <c r="D74" t="s">
        <v>15</v>
      </c>
      <c r="E74" s="4">
        <v>4.0000000000000001E-3</v>
      </c>
      <c r="F74" s="3">
        <v>0</v>
      </c>
      <c r="G74" s="3">
        <v>1000</v>
      </c>
      <c r="H74" s="3">
        <v>0</v>
      </c>
      <c r="I74" s="4">
        <v>0</v>
      </c>
      <c r="J74" s="3">
        <v>0</v>
      </c>
      <c r="K74" s="4">
        <v>0</v>
      </c>
      <c r="L74" s="3">
        <v>0</v>
      </c>
      <c r="M74" s="4">
        <v>0</v>
      </c>
      <c r="N74" s="3">
        <v>0</v>
      </c>
      <c r="O74" s="4">
        <v>0</v>
      </c>
      <c r="P74" s="3">
        <v>0</v>
      </c>
      <c r="Q74" s="4">
        <v>0</v>
      </c>
      <c r="R74" s="7">
        <f t="shared" si="14"/>
        <v>4751.5923600000006</v>
      </c>
      <c r="S74" s="7">
        <f t="shared" si="15"/>
        <v>0</v>
      </c>
      <c r="T74" s="7">
        <f t="shared" si="16"/>
        <v>0</v>
      </c>
      <c r="U74" s="7">
        <f t="shared" si="17"/>
        <v>0</v>
      </c>
      <c r="V74" s="7">
        <f t="shared" si="18"/>
        <v>0</v>
      </c>
      <c r="W74" s="7">
        <f t="shared" si="19"/>
        <v>0</v>
      </c>
      <c r="X74" s="3">
        <f t="shared" si="20"/>
        <v>4751.5923600000006</v>
      </c>
      <c r="Y74" s="4">
        <f t="shared" si="21"/>
        <v>4.0000000000000001E-3</v>
      </c>
      <c r="Z74" s="4">
        <f t="shared" si="22"/>
        <v>4.7682766532773081E-6</v>
      </c>
      <c r="AA74" s="8">
        <f t="shared" si="23"/>
        <v>5.9603458165966355E-3</v>
      </c>
      <c r="AB74">
        <v>1</v>
      </c>
      <c r="AC74" s="7">
        <f t="shared" si="24"/>
        <v>2450.3184719999999</v>
      </c>
      <c r="AD74" s="7">
        <f t="shared" si="25"/>
        <v>2.9209490907829316</v>
      </c>
      <c r="AE74" s="7">
        <f t="shared" si="26"/>
        <v>5.664226729019707</v>
      </c>
      <c r="AF74" s="4">
        <f t="shared" si="27"/>
        <v>7.227198942463691E-6</v>
      </c>
    </row>
    <row r="75" spans="1:32" x14ac:dyDescent="0.25">
      <c r="A75">
        <v>854</v>
      </c>
      <c r="B75" s="7">
        <v>1334936.18</v>
      </c>
      <c r="C75">
        <v>21</v>
      </c>
      <c r="D75" t="s">
        <v>14</v>
      </c>
      <c r="E75" s="4">
        <v>4.0000000000000001E-3</v>
      </c>
      <c r="F75" s="3">
        <v>0</v>
      </c>
      <c r="G75" s="3">
        <v>0</v>
      </c>
      <c r="H75" s="3">
        <v>0</v>
      </c>
      <c r="I75" s="4">
        <v>0</v>
      </c>
      <c r="J75" s="3">
        <v>0</v>
      </c>
      <c r="K75" s="4">
        <v>0</v>
      </c>
      <c r="L75" s="3">
        <v>0</v>
      </c>
      <c r="M75" s="4">
        <v>0</v>
      </c>
      <c r="N75" s="3">
        <v>0</v>
      </c>
      <c r="O75" s="4">
        <v>0</v>
      </c>
      <c r="P75" s="3">
        <v>0</v>
      </c>
      <c r="Q75" s="4">
        <v>0</v>
      </c>
      <c r="R75" s="7">
        <f t="shared" si="14"/>
        <v>5339.7447199999997</v>
      </c>
      <c r="S75" s="7">
        <f t="shared" si="15"/>
        <v>0</v>
      </c>
      <c r="T75" s="7">
        <f t="shared" si="16"/>
        <v>0</v>
      </c>
      <c r="U75" s="7">
        <f t="shared" si="17"/>
        <v>0</v>
      </c>
      <c r="V75" s="7">
        <f t="shared" si="18"/>
        <v>0</v>
      </c>
      <c r="W75" s="7">
        <f t="shared" si="19"/>
        <v>0</v>
      </c>
      <c r="X75" s="3">
        <f t="shared" si="20"/>
        <v>5339.7447199999997</v>
      </c>
      <c r="Y75" s="4">
        <f t="shared" si="21"/>
        <v>4.0000000000000001E-3</v>
      </c>
      <c r="Z75" s="4">
        <f t="shared" si="22"/>
        <v>5.3584941960039634E-6</v>
      </c>
      <c r="AA75" s="8">
        <f t="shared" si="23"/>
        <v>2.8132094529020806E-2</v>
      </c>
      <c r="AB75">
        <v>1</v>
      </c>
      <c r="AC75" s="7">
        <f t="shared" si="24"/>
        <v>2567.9489439999998</v>
      </c>
      <c r="AD75" s="7">
        <f t="shared" si="25"/>
        <v>3.440084878014626</v>
      </c>
      <c r="AE75" s="7">
        <f t="shared" si="26"/>
        <v>7.1532477725657015</v>
      </c>
      <c r="AF75" s="4">
        <f t="shared" si="27"/>
        <v>7.9354599937356775E-6</v>
      </c>
    </row>
    <row r="76" spans="1:32" x14ac:dyDescent="0.25">
      <c r="A76">
        <v>902</v>
      </c>
      <c r="B76" s="7">
        <v>1668860.29</v>
      </c>
      <c r="C76">
        <v>23</v>
      </c>
      <c r="D76" t="s">
        <v>14</v>
      </c>
      <c r="E76" s="4">
        <v>4.0000000000000001E-3</v>
      </c>
      <c r="F76" s="3">
        <v>0</v>
      </c>
      <c r="G76" s="3">
        <v>0</v>
      </c>
      <c r="H76" s="3">
        <v>0</v>
      </c>
      <c r="I76" s="4">
        <v>0</v>
      </c>
      <c r="J76" s="3">
        <v>0</v>
      </c>
      <c r="K76" s="4">
        <v>0</v>
      </c>
      <c r="L76" s="3">
        <v>0</v>
      </c>
      <c r="M76" s="4">
        <v>0</v>
      </c>
      <c r="N76" s="3">
        <v>0</v>
      </c>
      <c r="O76" s="4">
        <v>0</v>
      </c>
      <c r="P76" s="3">
        <v>0</v>
      </c>
      <c r="Q76" s="4">
        <v>0</v>
      </c>
      <c r="R76" s="7">
        <f t="shared" si="14"/>
        <v>6675.4411600000003</v>
      </c>
      <c r="S76" s="7">
        <f t="shared" si="15"/>
        <v>0</v>
      </c>
      <c r="T76" s="7">
        <f t="shared" si="16"/>
        <v>0</v>
      </c>
      <c r="U76" s="7">
        <f t="shared" si="17"/>
        <v>0</v>
      </c>
      <c r="V76" s="7">
        <f t="shared" si="18"/>
        <v>0</v>
      </c>
      <c r="W76" s="7">
        <f t="shared" si="19"/>
        <v>0</v>
      </c>
      <c r="X76" s="3">
        <f t="shared" si="20"/>
        <v>6675.4411600000003</v>
      </c>
      <c r="Y76" s="4">
        <f t="shared" si="21"/>
        <v>4.0000000000000001E-3</v>
      </c>
      <c r="Z76" s="4">
        <f t="shared" si="22"/>
        <v>6.6988806745102157E-6</v>
      </c>
      <c r="AA76" s="8">
        <f t="shared" si="23"/>
        <v>3.8518563878433741E-2</v>
      </c>
      <c r="AB76">
        <v>1</v>
      </c>
      <c r="AC76" s="7">
        <f t="shared" si="24"/>
        <v>2835.0882320000001</v>
      </c>
      <c r="AD76" s="7">
        <f t="shared" si="25"/>
        <v>4.7479794419690338</v>
      </c>
      <c r="AE76" s="7">
        <f t="shared" si="26"/>
        <v>11.179495945138514</v>
      </c>
      <c r="AF76" s="4">
        <f t="shared" si="27"/>
        <v>9.5439237679431802E-6</v>
      </c>
    </row>
    <row r="77" spans="1:32" x14ac:dyDescent="0.25">
      <c r="A77">
        <v>903</v>
      </c>
      <c r="B77" s="7">
        <v>1673912.57</v>
      </c>
      <c r="C77">
        <v>19</v>
      </c>
      <c r="D77" t="s">
        <v>14</v>
      </c>
      <c r="E77" s="4">
        <v>4.0000000000000001E-3</v>
      </c>
      <c r="F77" s="3">
        <v>0</v>
      </c>
      <c r="G77" s="3">
        <v>0</v>
      </c>
      <c r="H77" s="3">
        <v>0</v>
      </c>
      <c r="I77" s="4">
        <v>0</v>
      </c>
      <c r="J77" s="3">
        <v>0</v>
      </c>
      <c r="K77" s="4">
        <v>0</v>
      </c>
      <c r="L77" s="3">
        <v>0</v>
      </c>
      <c r="M77" s="4">
        <v>0</v>
      </c>
      <c r="N77" s="3">
        <v>0</v>
      </c>
      <c r="O77" s="4">
        <v>0</v>
      </c>
      <c r="P77" s="3">
        <v>0</v>
      </c>
      <c r="Q77" s="4">
        <v>0</v>
      </c>
      <c r="R77" s="7">
        <f t="shared" si="14"/>
        <v>6695.6502800000007</v>
      </c>
      <c r="S77" s="7">
        <f t="shared" si="15"/>
        <v>0</v>
      </c>
      <c r="T77" s="7">
        <f t="shared" si="16"/>
        <v>0</v>
      </c>
      <c r="U77" s="7">
        <f t="shared" si="17"/>
        <v>0</v>
      </c>
      <c r="V77" s="7">
        <f t="shared" si="18"/>
        <v>0</v>
      </c>
      <c r="W77" s="7">
        <f t="shared" si="19"/>
        <v>0</v>
      </c>
      <c r="X77" s="3">
        <f t="shared" si="20"/>
        <v>6695.6502800000007</v>
      </c>
      <c r="Y77" s="4">
        <f t="shared" si="21"/>
        <v>4.0000000000000001E-3</v>
      </c>
      <c r="Z77" s="4">
        <f t="shared" si="22"/>
        <v>6.7191607549082071E-6</v>
      </c>
      <c r="AA77" s="8">
        <f t="shared" si="23"/>
        <v>3.1916013585813988E-2</v>
      </c>
      <c r="AB77">
        <v>1</v>
      </c>
      <c r="AC77" s="7">
        <f t="shared" si="24"/>
        <v>2839.130056</v>
      </c>
      <c r="AD77" s="7">
        <f t="shared" si="25"/>
        <v>4.7691428125888855</v>
      </c>
      <c r="AE77" s="7">
        <f t="shared" si="26"/>
        <v>11.247287647491538</v>
      </c>
      <c r="AF77" s="4">
        <f t="shared" si="27"/>
        <v>9.5682598644207692E-6</v>
      </c>
    </row>
    <row r="78" spans="1:32" x14ac:dyDescent="0.25">
      <c r="A78">
        <v>955</v>
      </c>
      <c r="B78" s="7">
        <v>2086570.02</v>
      </c>
      <c r="C78">
        <v>45</v>
      </c>
      <c r="D78" t="s">
        <v>14</v>
      </c>
      <c r="E78" s="4">
        <v>4.0000000000000001E-3</v>
      </c>
      <c r="F78" s="3">
        <v>0</v>
      </c>
      <c r="G78" s="3">
        <v>0</v>
      </c>
      <c r="H78" s="3">
        <v>0</v>
      </c>
      <c r="I78" s="4">
        <v>0</v>
      </c>
      <c r="J78" s="3">
        <v>0</v>
      </c>
      <c r="K78" s="4">
        <v>0</v>
      </c>
      <c r="L78" s="3">
        <v>0</v>
      </c>
      <c r="M78" s="4">
        <v>0</v>
      </c>
      <c r="N78" s="3">
        <v>0</v>
      </c>
      <c r="O78" s="4">
        <v>0</v>
      </c>
      <c r="P78" s="3">
        <v>0</v>
      </c>
      <c r="Q78" s="4">
        <v>0</v>
      </c>
      <c r="R78" s="7">
        <f t="shared" si="14"/>
        <v>8346.2800800000005</v>
      </c>
      <c r="S78" s="7">
        <f t="shared" si="15"/>
        <v>0</v>
      </c>
      <c r="T78" s="7">
        <f t="shared" si="16"/>
        <v>0</v>
      </c>
      <c r="U78" s="7">
        <f t="shared" si="17"/>
        <v>0</v>
      </c>
      <c r="V78" s="7">
        <f t="shared" si="18"/>
        <v>0</v>
      </c>
      <c r="W78" s="7">
        <f t="shared" si="19"/>
        <v>0</v>
      </c>
      <c r="X78" s="3">
        <f t="shared" si="20"/>
        <v>8346.2800800000005</v>
      </c>
      <c r="Y78" s="4">
        <f t="shared" si="21"/>
        <v>4.0000000000000001E-3</v>
      </c>
      <c r="Z78" s="4">
        <f t="shared" si="22"/>
        <v>8.3755864207125421E-6</v>
      </c>
      <c r="AA78" s="8">
        <f t="shared" si="23"/>
        <v>9.4225347233016093E-2</v>
      </c>
      <c r="AB78">
        <v>1</v>
      </c>
      <c r="AC78" s="7">
        <f t="shared" si="24"/>
        <v>3619.2560160000003</v>
      </c>
      <c r="AD78" s="7">
        <f t="shared" si="25"/>
        <v>7.5783478851729447</v>
      </c>
      <c r="AE78" s="7">
        <f t="shared" si="26"/>
        <v>17.476247525377897</v>
      </c>
      <c r="AF78" s="4">
        <f t="shared" si="27"/>
        <v>1.2007550750945248E-5</v>
      </c>
    </row>
    <row r="79" spans="1:32" x14ac:dyDescent="0.25">
      <c r="A79">
        <v>956</v>
      </c>
      <c r="B79" s="7">
        <v>2091233.69</v>
      </c>
      <c r="C79">
        <v>16</v>
      </c>
      <c r="D79" t="s">
        <v>14</v>
      </c>
      <c r="E79" s="4">
        <v>4.0000000000000001E-3</v>
      </c>
      <c r="F79" s="3">
        <v>0</v>
      </c>
      <c r="G79" s="3">
        <v>0</v>
      </c>
      <c r="H79" s="3">
        <v>0</v>
      </c>
      <c r="I79" s="4">
        <v>0</v>
      </c>
      <c r="J79" s="3">
        <v>0</v>
      </c>
      <c r="K79" s="4">
        <v>0</v>
      </c>
      <c r="L79" s="3">
        <v>0</v>
      </c>
      <c r="M79" s="4">
        <v>0</v>
      </c>
      <c r="N79" s="3">
        <v>0</v>
      </c>
      <c r="O79" s="4">
        <v>0</v>
      </c>
      <c r="P79" s="3">
        <v>0</v>
      </c>
      <c r="Q79" s="4">
        <v>0</v>
      </c>
      <c r="R79" s="7">
        <f t="shared" si="14"/>
        <v>8364.9347600000001</v>
      </c>
      <c r="S79" s="7">
        <f t="shared" si="15"/>
        <v>0</v>
      </c>
      <c r="T79" s="7">
        <f t="shared" si="16"/>
        <v>0</v>
      </c>
      <c r="U79" s="7">
        <f t="shared" si="17"/>
        <v>0</v>
      </c>
      <c r="V79" s="7">
        <f t="shared" si="18"/>
        <v>0</v>
      </c>
      <c r="W79" s="7">
        <f t="shared" si="19"/>
        <v>0</v>
      </c>
      <c r="X79" s="3">
        <f t="shared" si="20"/>
        <v>8364.9347600000001</v>
      </c>
      <c r="Y79" s="4">
        <f t="shared" si="21"/>
        <v>4.0000000000000001E-3</v>
      </c>
      <c r="Z79" s="4">
        <f t="shared" si="22"/>
        <v>8.3943066029965193E-6</v>
      </c>
      <c r="AA79" s="8">
        <f t="shared" si="23"/>
        <v>3.3577226411986079E-2</v>
      </c>
      <c r="AB79">
        <v>1</v>
      </c>
      <c r="AC79" s="7">
        <f t="shared" si="24"/>
        <v>3172.9869520000002</v>
      </c>
      <c r="AD79" s="7">
        <f t="shared" si="25"/>
        <v>6.6587563305988509</v>
      </c>
      <c r="AE79" s="7">
        <f t="shared" si="26"/>
        <v>17.554456772375776</v>
      </c>
      <c r="AF79" s="4">
        <f t="shared" si="27"/>
        <v>1.1578434882126744E-5</v>
      </c>
    </row>
    <row r="80" spans="1:32" x14ac:dyDescent="0.25">
      <c r="A80">
        <v>963</v>
      </c>
      <c r="B80" s="7">
        <v>2136025.64</v>
      </c>
      <c r="C80">
        <v>30</v>
      </c>
      <c r="D80" t="s">
        <v>14</v>
      </c>
      <c r="E80" s="4">
        <v>4.0000000000000001E-3</v>
      </c>
      <c r="F80" s="3">
        <v>0</v>
      </c>
      <c r="G80" s="3">
        <v>0</v>
      </c>
      <c r="H80" s="3">
        <v>0</v>
      </c>
      <c r="I80" s="4">
        <v>0</v>
      </c>
      <c r="J80" s="3">
        <v>0</v>
      </c>
      <c r="K80" s="4">
        <v>0</v>
      </c>
      <c r="L80" s="3">
        <v>0</v>
      </c>
      <c r="M80" s="4">
        <v>0</v>
      </c>
      <c r="N80" s="3">
        <v>0</v>
      </c>
      <c r="O80" s="4">
        <v>0</v>
      </c>
      <c r="P80" s="3">
        <v>0</v>
      </c>
      <c r="Q80" s="4">
        <v>0</v>
      </c>
      <c r="R80" s="7">
        <f t="shared" si="14"/>
        <v>8544.1025600000012</v>
      </c>
      <c r="S80" s="7">
        <f t="shared" si="15"/>
        <v>0</v>
      </c>
      <c r="T80" s="7">
        <f t="shared" si="16"/>
        <v>0</v>
      </c>
      <c r="U80" s="7">
        <f t="shared" si="17"/>
        <v>0</v>
      </c>
      <c r="V80" s="7">
        <f t="shared" si="18"/>
        <v>0</v>
      </c>
      <c r="W80" s="7">
        <f t="shared" si="19"/>
        <v>0</v>
      </c>
      <c r="X80" s="3">
        <f t="shared" si="20"/>
        <v>8544.1025600000012</v>
      </c>
      <c r="Y80" s="4">
        <f t="shared" si="21"/>
        <v>4.0000000000000001E-3</v>
      </c>
      <c r="Z80" s="4">
        <f t="shared" si="22"/>
        <v>8.5741035159116403E-6</v>
      </c>
      <c r="AA80" s="8">
        <f t="shared" si="23"/>
        <v>6.4305776369337292E-2</v>
      </c>
      <c r="AB80">
        <v>1</v>
      </c>
      <c r="AC80" s="7">
        <f t="shared" si="24"/>
        <v>3208.8205120000002</v>
      </c>
      <c r="AD80" s="7">
        <f t="shared" si="25"/>
        <v>6.8781898084671473</v>
      </c>
      <c r="AE80" s="7">
        <f t="shared" si="26"/>
        <v>18.314504950001414</v>
      </c>
      <c r="AF80" s="4">
        <f t="shared" si="27"/>
        <v>1.1794191177624889E-5</v>
      </c>
    </row>
    <row r="81" spans="1:32" x14ac:dyDescent="0.25">
      <c r="A81">
        <v>998</v>
      </c>
      <c r="B81" s="7">
        <v>2825768.34</v>
      </c>
      <c r="C81">
        <v>17</v>
      </c>
      <c r="D81" t="s">
        <v>14</v>
      </c>
      <c r="E81" s="4">
        <v>4.0000000000000001E-3</v>
      </c>
      <c r="F81" s="3">
        <v>0</v>
      </c>
      <c r="G81" s="3">
        <v>0</v>
      </c>
      <c r="H81" s="3">
        <v>0</v>
      </c>
      <c r="I81" s="4">
        <v>0</v>
      </c>
      <c r="J81" s="3">
        <v>0</v>
      </c>
      <c r="K81" s="4">
        <v>0</v>
      </c>
      <c r="L81" s="3">
        <v>0</v>
      </c>
      <c r="M81" s="4">
        <v>0</v>
      </c>
      <c r="N81" s="3">
        <v>0</v>
      </c>
      <c r="O81" s="4">
        <v>0</v>
      </c>
      <c r="P81" s="3">
        <v>0</v>
      </c>
      <c r="Q81" s="4">
        <v>0</v>
      </c>
      <c r="R81" s="7">
        <f t="shared" si="14"/>
        <v>11303.07336</v>
      </c>
      <c r="S81" s="7">
        <f t="shared" si="15"/>
        <v>0</v>
      </c>
      <c r="T81" s="7">
        <f t="shared" si="16"/>
        <v>0</v>
      </c>
      <c r="U81" s="7">
        <f t="shared" si="17"/>
        <v>0</v>
      </c>
      <c r="V81" s="7">
        <f t="shared" si="18"/>
        <v>0</v>
      </c>
      <c r="W81" s="7">
        <f t="shared" si="19"/>
        <v>0</v>
      </c>
      <c r="X81" s="3">
        <f t="shared" si="20"/>
        <v>11303.07336</v>
      </c>
      <c r="Y81" s="4">
        <f t="shared" si="21"/>
        <v>4.0000000000000001E-3</v>
      </c>
      <c r="Z81" s="4">
        <f t="shared" si="22"/>
        <v>1.134276190577272E-5</v>
      </c>
      <c r="AA81" s="8">
        <f t="shared" si="23"/>
        <v>4.8206738099534054E-2</v>
      </c>
      <c r="AB81">
        <v>1</v>
      </c>
      <c r="AC81" s="7">
        <f t="shared" si="24"/>
        <v>3760.6146720000002</v>
      </c>
      <c r="AD81" s="7">
        <f t="shared" si="25"/>
        <v>10.663939210962893</v>
      </c>
      <c r="AE81" s="7">
        <f t="shared" si="26"/>
        <v>32.052017481490616</v>
      </c>
      <c r="AF81" s="4">
        <f t="shared" si="27"/>
        <v>1.5116581245458183E-5</v>
      </c>
    </row>
    <row r="82" spans="1:32" x14ac:dyDescent="0.25">
      <c r="A82">
        <v>999</v>
      </c>
      <c r="B82" s="7">
        <v>2838818.23</v>
      </c>
      <c r="C82">
        <v>70</v>
      </c>
      <c r="D82" t="s">
        <v>14</v>
      </c>
      <c r="E82" s="4">
        <v>4.0000000000000001E-3</v>
      </c>
      <c r="F82" s="3">
        <v>0</v>
      </c>
      <c r="G82" s="3">
        <v>0</v>
      </c>
      <c r="H82" s="3">
        <v>0</v>
      </c>
      <c r="I82" s="4">
        <v>0</v>
      </c>
      <c r="J82" s="3">
        <v>0</v>
      </c>
      <c r="K82" s="4">
        <v>0</v>
      </c>
      <c r="L82" s="3">
        <v>0</v>
      </c>
      <c r="M82" s="4">
        <v>0</v>
      </c>
      <c r="N82" s="3">
        <v>0</v>
      </c>
      <c r="O82" s="4">
        <v>0</v>
      </c>
      <c r="P82" s="3">
        <v>0</v>
      </c>
      <c r="Q82" s="4">
        <v>0</v>
      </c>
      <c r="R82" s="7">
        <f t="shared" si="14"/>
        <v>11355.272919999999</v>
      </c>
      <c r="S82" s="7">
        <f t="shared" si="15"/>
        <v>0</v>
      </c>
      <c r="T82" s="7">
        <f t="shared" si="16"/>
        <v>0</v>
      </c>
      <c r="U82" s="7">
        <f t="shared" si="17"/>
        <v>0</v>
      </c>
      <c r="V82" s="7">
        <f t="shared" si="18"/>
        <v>0</v>
      </c>
      <c r="W82" s="7">
        <f t="shared" si="19"/>
        <v>0</v>
      </c>
      <c r="X82" s="3">
        <f t="shared" si="20"/>
        <v>11355.272919999999</v>
      </c>
      <c r="Y82" s="4">
        <f t="shared" si="21"/>
        <v>4.0000000000000001E-3</v>
      </c>
      <c r="Z82" s="4">
        <f t="shared" si="22"/>
        <v>1.1395144754384621E-5</v>
      </c>
      <c r="AA82" s="8">
        <f t="shared" si="23"/>
        <v>0.19941503320173087</v>
      </c>
      <c r="AB82">
        <v>1</v>
      </c>
      <c r="AC82" s="7">
        <f t="shared" si="24"/>
        <v>4971.0545839999995</v>
      </c>
      <c r="AD82" s="7">
        <f t="shared" si="25"/>
        <v>14.161471641656806</v>
      </c>
      <c r="AE82" s="7">
        <f t="shared" si="26"/>
        <v>32.348744662235937</v>
      </c>
      <c r="AF82" s="4">
        <f t="shared" si="27"/>
        <v>1.6383654230617203E-5</v>
      </c>
    </row>
    <row r="83" spans="1:32" x14ac:dyDescent="0.25">
      <c r="A83">
        <v>1026</v>
      </c>
      <c r="B83" s="7">
        <v>3130666.07</v>
      </c>
      <c r="C83">
        <v>85</v>
      </c>
      <c r="D83" t="s">
        <v>14</v>
      </c>
      <c r="E83" s="4">
        <v>4.0000000000000001E-3</v>
      </c>
      <c r="F83" s="3">
        <v>0</v>
      </c>
      <c r="G83" s="3">
        <v>0</v>
      </c>
      <c r="H83" s="3">
        <v>0</v>
      </c>
      <c r="I83" s="4">
        <v>0</v>
      </c>
      <c r="J83" s="3">
        <v>0</v>
      </c>
      <c r="K83" s="4">
        <v>0</v>
      </c>
      <c r="L83" s="3">
        <v>0</v>
      </c>
      <c r="M83" s="4">
        <v>0</v>
      </c>
      <c r="N83" s="3">
        <v>0</v>
      </c>
      <c r="O83" s="4">
        <v>0</v>
      </c>
      <c r="P83" s="3">
        <v>0</v>
      </c>
      <c r="Q83" s="4">
        <v>0</v>
      </c>
      <c r="R83" s="7">
        <f t="shared" si="14"/>
        <v>12522.664279999999</v>
      </c>
      <c r="S83" s="7">
        <f t="shared" si="15"/>
        <v>0</v>
      </c>
      <c r="T83" s="7">
        <f t="shared" si="16"/>
        <v>0</v>
      </c>
      <c r="U83" s="7">
        <f t="shared" si="17"/>
        <v>0</v>
      </c>
      <c r="V83" s="7">
        <f t="shared" si="18"/>
        <v>0</v>
      </c>
      <c r="W83" s="7">
        <f t="shared" si="19"/>
        <v>0</v>
      </c>
      <c r="X83" s="3">
        <f t="shared" si="20"/>
        <v>12522.664279999999</v>
      </c>
      <c r="Y83" s="4">
        <f t="shared" si="21"/>
        <v>4.0000000000000001E-3</v>
      </c>
      <c r="Z83" s="4">
        <f t="shared" si="22"/>
        <v>1.2566635182306271E-5</v>
      </c>
      <c r="AA83" s="8">
        <f t="shared" si="23"/>
        <v>0.26704099762400824</v>
      </c>
      <c r="AB83">
        <v>1</v>
      </c>
      <c r="AC83" s="7">
        <f t="shared" si="24"/>
        <v>5654.5328559999998</v>
      </c>
      <c r="AD83" s="7">
        <f t="shared" si="25"/>
        <v>17.764612881929089</v>
      </c>
      <c r="AE83" s="7">
        <f t="shared" si="26"/>
        <v>39.341938379314499</v>
      </c>
      <c r="AF83" s="4">
        <f t="shared" si="27"/>
        <v>1.8241022831682461E-5</v>
      </c>
    </row>
    <row r="84" spans="1:32" x14ac:dyDescent="0.25">
      <c r="A84">
        <v>1040</v>
      </c>
      <c r="B84" s="7">
        <v>3547585.15</v>
      </c>
      <c r="C84">
        <v>29</v>
      </c>
      <c r="D84" t="s">
        <v>14</v>
      </c>
      <c r="E84" s="4">
        <v>4.0000000000000001E-3</v>
      </c>
      <c r="F84" s="3">
        <v>0</v>
      </c>
      <c r="G84" s="3">
        <v>0</v>
      </c>
      <c r="H84" s="3">
        <v>0</v>
      </c>
      <c r="I84" s="4">
        <v>0</v>
      </c>
      <c r="J84" s="3">
        <v>0</v>
      </c>
      <c r="K84" s="4">
        <v>0</v>
      </c>
      <c r="L84" s="3">
        <v>0</v>
      </c>
      <c r="M84" s="4">
        <v>0</v>
      </c>
      <c r="N84" s="3">
        <v>0</v>
      </c>
      <c r="O84" s="4">
        <v>0</v>
      </c>
      <c r="P84" s="3">
        <v>0</v>
      </c>
      <c r="Q84" s="4">
        <v>0</v>
      </c>
      <c r="R84" s="7">
        <f t="shared" si="14"/>
        <v>14190.3406</v>
      </c>
      <c r="S84" s="7">
        <f t="shared" si="15"/>
        <v>0</v>
      </c>
      <c r="T84" s="7">
        <f t="shared" si="16"/>
        <v>0</v>
      </c>
      <c r="U84" s="7">
        <f t="shared" si="17"/>
        <v>0</v>
      </c>
      <c r="V84" s="7">
        <f t="shared" si="18"/>
        <v>0</v>
      </c>
      <c r="W84" s="7">
        <f t="shared" si="19"/>
        <v>0</v>
      </c>
      <c r="X84" s="3">
        <f t="shared" si="20"/>
        <v>14190.3406</v>
      </c>
      <c r="Y84" s="4">
        <f t="shared" si="21"/>
        <v>4.0000000000000001E-3</v>
      </c>
      <c r="Z84" s="4">
        <f t="shared" si="22"/>
        <v>1.4240167223653232E-5</v>
      </c>
      <c r="AA84" s="8">
        <f t="shared" si="23"/>
        <v>0.10324121237148592</v>
      </c>
      <c r="AB84">
        <v>1</v>
      </c>
      <c r="AC84" s="7">
        <f t="shared" si="24"/>
        <v>4338.0681199999999</v>
      </c>
      <c r="AD84" s="7">
        <f t="shared" si="25"/>
        <v>15.443703864099747</v>
      </c>
      <c r="AE84" s="7">
        <f t="shared" si="26"/>
        <v>50.518205776148932</v>
      </c>
      <c r="AF84" s="4">
        <f t="shared" si="27"/>
        <v>1.8593467626914797E-5</v>
      </c>
    </row>
    <row r="85" spans="1:32" x14ac:dyDescent="0.25">
      <c r="A85">
        <v>1071</v>
      </c>
      <c r="B85" s="7">
        <v>4784093.74</v>
      </c>
      <c r="C85">
        <v>66</v>
      </c>
      <c r="D85" t="s">
        <v>14</v>
      </c>
      <c r="E85" s="4">
        <v>4.0000000000000001E-3</v>
      </c>
      <c r="F85" s="3">
        <v>0</v>
      </c>
      <c r="G85" s="3">
        <v>0</v>
      </c>
      <c r="H85" s="3">
        <v>0</v>
      </c>
      <c r="I85" s="4">
        <v>0</v>
      </c>
      <c r="J85" s="3">
        <v>0</v>
      </c>
      <c r="K85" s="4">
        <v>0</v>
      </c>
      <c r="L85" s="3">
        <v>0</v>
      </c>
      <c r="M85" s="4">
        <v>0</v>
      </c>
      <c r="N85" s="3">
        <v>0</v>
      </c>
      <c r="O85" s="4">
        <v>0</v>
      </c>
      <c r="P85" s="3">
        <v>0</v>
      </c>
      <c r="Q85" s="4">
        <v>0</v>
      </c>
      <c r="R85" s="7">
        <f t="shared" si="14"/>
        <v>19136.374960000001</v>
      </c>
      <c r="S85" s="7">
        <f t="shared" si="15"/>
        <v>0</v>
      </c>
      <c r="T85" s="7">
        <f t="shared" si="16"/>
        <v>0</v>
      </c>
      <c r="U85" s="7">
        <f t="shared" si="17"/>
        <v>0</v>
      </c>
      <c r="V85" s="7">
        <f t="shared" si="18"/>
        <v>0</v>
      </c>
      <c r="W85" s="7">
        <f t="shared" si="19"/>
        <v>0</v>
      </c>
      <c r="X85" s="3">
        <f t="shared" si="20"/>
        <v>19136.374960000001</v>
      </c>
      <c r="Y85" s="4">
        <f t="shared" si="21"/>
        <v>4.0000000000000001E-3</v>
      </c>
      <c r="Z85" s="4">
        <f t="shared" si="22"/>
        <v>1.9203568622230985E-5</v>
      </c>
      <c r="AA85" s="8">
        <f t="shared" si="23"/>
        <v>0.31685888226681125</v>
      </c>
      <c r="AB85">
        <v>1</v>
      </c>
      <c r="AC85" s="7">
        <f t="shared" si="24"/>
        <v>6407.2749920000006</v>
      </c>
      <c r="AD85" s="7">
        <f t="shared" si="25"/>
        <v>30.760636247594125</v>
      </c>
      <c r="AE85" s="7">
        <f t="shared" si="26"/>
        <v>91.871672431275684</v>
      </c>
      <c r="AF85" s="4">
        <f t="shared" si="27"/>
        <v>2.5633341515350369E-5</v>
      </c>
    </row>
    <row r="86" spans="1:32" x14ac:dyDescent="0.25">
      <c r="A86">
        <v>1085</v>
      </c>
      <c r="B86" s="7">
        <v>5937988.2400000002</v>
      </c>
      <c r="C86">
        <v>46</v>
      </c>
      <c r="D86" t="s">
        <v>14</v>
      </c>
      <c r="E86" s="4">
        <v>4.0000000000000001E-3</v>
      </c>
      <c r="F86" s="3">
        <v>0</v>
      </c>
      <c r="G86" s="3">
        <v>0</v>
      </c>
      <c r="H86" s="3">
        <v>0</v>
      </c>
      <c r="I86" s="4">
        <v>0</v>
      </c>
      <c r="J86" s="3">
        <v>0</v>
      </c>
      <c r="K86" s="4">
        <v>0</v>
      </c>
      <c r="L86" s="3">
        <v>0</v>
      </c>
      <c r="M86" s="4">
        <v>0</v>
      </c>
      <c r="N86" s="3">
        <v>0</v>
      </c>
      <c r="O86" s="4">
        <v>0</v>
      </c>
      <c r="P86" s="3">
        <v>0</v>
      </c>
      <c r="Q86" s="4">
        <v>0</v>
      </c>
      <c r="R86" s="7">
        <f t="shared" si="14"/>
        <v>23751.952960000002</v>
      </c>
      <c r="S86" s="7">
        <f t="shared" si="15"/>
        <v>0</v>
      </c>
      <c r="T86" s="7">
        <f t="shared" si="16"/>
        <v>0</v>
      </c>
      <c r="U86" s="7">
        <f t="shared" si="17"/>
        <v>0</v>
      </c>
      <c r="V86" s="7">
        <f t="shared" si="18"/>
        <v>0</v>
      </c>
      <c r="W86" s="7">
        <f t="shared" si="19"/>
        <v>0</v>
      </c>
      <c r="X86" s="3">
        <f t="shared" si="20"/>
        <v>23751.952960000002</v>
      </c>
      <c r="Y86" s="4">
        <f t="shared" si="21"/>
        <v>4.0000000000000001E-3</v>
      </c>
      <c r="Z86" s="4">
        <f t="shared" si="22"/>
        <v>2.3835353327512476E-5</v>
      </c>
      <c r="AA86" s="8">
        <f t="shared" si="23"/>
        <v>0.27410656326639349</v>
      </c>
      <c r="AB86">
        <v>1</v>
      </c>
      <c r="AC86" s="7">
        <f t="shared" si="24"/>
        <v>6730.3905920000007</v>
      </c>
      <c r="AD86" s="7">
        <f t="shared" si="25"/>
        <v>40.105309448121467</v>
      </c>
      <c r="AE86" s="7">
        <f t="shared" si="26"/>
        <v>141.53404775501397</v>
      </c>
      <c r="AF86" s="4">
        <f t="shared" si="27"/>
        <v>3.058937637827579E-5</v>
      </c>
    </row>
    <row r="87" spans="1:32" x14ac:dyDescent="0.25">
      <c r="A87">
        <v>1087</v>
      </c>
      <c r="B87" s="7">
        <v>6004614.6200000001</v>
      </c>
      <c r="C87">
        <v>78</v>
      </c>
      <c r="D87" t="s">
        <v>14</v>
      </c>
      <c r="E87" s="4">
        <v>4.0000000000000001E-3</v>
      </c>
      <c r="F87" s="3">
        <v>0</v>
      </c>
      <c r="G87" s="3">
        <v>0</v>
      </c>
      <c r="H87" s="3">
        <v>0</v>
      </c>
      <c r="I87" s="4">
        <v>0</v>
      </c>
      <c r="J87" s="3">
        <v>0</v>
      </c>
      <c r="K87" s="4">
        <v>0</v>
      </c>
      <c r="L87" s="3">
        <v>0</v>
      </c>
      <c r="M87" s="4">
        <v>0</v>
      </c>
      <c r="N87" s="3">
        <v>0</v>
      </c>
      <c r="O87" s="4">
        <v>0</v>
      </c>
      <c r="P87" s="3">
        <v>0</v>
      </c>
      <c r="Q87" s="4">
        <v>0</v>
      </c>
      <c r="R87" s="7">
        <f t="shared" si="14"/>
        <v>24018.458480000001</v>
      </c>
      <c r="S87" s="7">
        <f t="shared" si="15"/>
        <v>0</v>
      </c>
      <c r="T87" s="7">
        <f t="shared" si="16"/>
        <v>0</v>
      </c>
      <c r="U87" s="7">
        <f t="shared" si="17"/>
        <v>0</v>
      </c>
      <c r="V87" s="7">
        <f t="shared" si="18"/>
        <v>0</v>
      </c>
      <c r="W87" s="7">
        <f t="shared" si="19"/>
        <v>0</v>
      </c>
      <c r="X87" s="3">
        <f t="shared" si="20"/>
        <v>24018.458480000001</v>
      </c>
      <c r="Y87" s="4">
        <f t="shared" si="21"/>
        <v>4.0000000000000001E-3</v>
      </c>
      <c r="Z87" s="4">
        <f t="shared" si="22"/>
        <v>2.4102794629860543E-5</v>
      </c>
      <c r="AA87" s="8">
        <f t="shared" si="23"/>
        <v>0.47000449528228055</v>
      </c>
      <c r="AB87">
        <v>1</v>
      </c>
      <c r="AC87" s="7">
        <f t="shared" si="24"/>
        <v>7743.6916959999999</v>
      </c>
      <c r="AD87" s="7">
        <f t="shared" si="25"/>
        <v>46.661152656411119</v>
      </c>
      <c r="AE87" s="7">
        <f t="shared" si="26"/>
        <v>144.72799301731811</v>
      </c>
      <c r="AF87" s="4">
        <f t="shared" si="27"/>
        <v>3.187367679455326E-5</v>
      </c>
    </row>
    <row r="88" spans="1:32" x14ac:dyDescent="0.25">
      <c r="A88">
        <v>942</v>
      </c>
      <c r="B88" s="7">
        <v>1918849.59</v>
      </c>
      <c r="C88">
        <v>7</v>
      </c>
      <c r="D88" t="s">
        <v>17</v>
      </c>
      <c r="E88" s="4">
        <v>0</v>
      </c>
      <c r="F88" s="3">
        <v>0</v>
      </c>
      <c r="G88" s="3">
        <v>0</v>
      </c>
      <c r="H88" s="3">
        <v>500000</v>
      </c>
      <c r="I88" s="4">
        <v>5.0000000000000001E-3</v>
      </c>
      <c r="J88" s="3">
        <v>1500000</v>
      </c>
      <c r="K88" s="4">
        <v>4.0000000000000001E-3</v>
      </c>
      <c r="L88" s="3">
        <v>20000000</v>
      </c>
      <c r="M88" s="4">
        <v>3.0000000000000001E-3</v>
      </c>
      <c r="N88" s="3">
        <v>25000000</v>
      </c>
      <c r="O88" s="4">
        <v>3.0000000000000001E-3</v>
      </c>
      <c r="P88" s="3">
        <v>30000000</v>
      </c>
      <c r="Q88" s="4">
        <v>3.0000000000000001E-3</v>
      </c>
      <c r="R88" s="7">
        <f t="shared" si="14"/>
        <v>0</v>
      </c>
      <c r="S88" s="7">
        <f t="shared" si="15"/>
        <v>2500</v>
      </c>
      <c r="T88" s="7">
        <f t="shared" si="16"/>
        <v>4000</v>
      </c>
      <c r="U88" s="7">
        <f t="shared" si="17"/>
        <v>1256.5487700000003</v>
      </c>
      <c r="V88" s="7">
        <f t="shared" si="18"/>
        <v>0</v>
      </c>
      <c r="W88" s="7">
        <f t="shared" si="19"/>
        <v>0</v>
      </c>
      <c r="X88" s="3">
        <f t="shared" si="20"/>
        <v>7756.5487700000003</v>
      </c>
      <c r="Y88" s="4">
        <f t="shared" si="21"/>
        <v>4.0422911782262202E-3</v>
      </c>
      <c r="Z88" s="4">
        <f t="shared" si="22"/>
        <v>7.7837843838097708E-6</v>
      </c>
      <c r="AA88" s="8">
        <f t="shared" si="23"/>
        <v>1.3479110802348825E-2</v>
      </c>
      <c r="AB88">
        <v>1</v>
      </c>
      <c r="AC88" s="7">
        <f t="shared" si="24"/>
        <v>3035.0796719999998</v>
      </c>
      <c r="AD88" s="7">
        <f t="shared" si="25"/>
        <v>5.8443107418349323</v>
      </c>
      <c r="AE88" s="7">
        <f t="shared" si="26"/>
        <v>14.935911473521784</v>
      </c>
      <c r="AF88" s="4">
        <f t="shared" si="27"/>
        <v>1.0829521148323417E-5</v>
      </c>
    </row>
    <row r="89" spans="1:32" x14ac:dyDescent="0.25">
      <c r="A89">
        <v>1009</v>
      </c>
      <c r="B89" s="7">
        <v>2962099.76</v>
      </c>
      <c r="C89">
        <v>5</v>
      </c>
      <c r="D89" t="s">
        <v>17</v>
      </c>
      <c r="E89" s="4">
        <v>0</v>
      </c>
      <c r="F89" s="3">
        <v>0</v>
      </c>
      <c r="G89" s="3">
        <v>0</v>
      </c>
      <c r="H89" s="3">
        <v>500000</v>
      </c>
      <c r="I89" s="4">
        <v>6.0000000000000001E-3</v>
      </c>
      <c r="J89" s="3">
        <v>1000000</v>
      </c>
      <c r="K89" s="4">
        <v>4.5000000000000005E-3</v>
      </c>
      <c r="L89" s="3">
        <v>3000000</v>
      </c>
      <c r="M89" s="4">
        <v>3.4999999999999996E-3</v>
      </c>
      <c r="N89" s="3">
        <v>30000000</v>
      </c>
      <c r="O89" s="4">
        <v>3.0000000000000001E-3</v>
      </c>
      <c r="P89" s="3">
        <v>40000000</v>
      </c>
      <c r="Q89" s="4">
        <v>3.0000000000000001E-3</v>
      </c>
      <c r="R89" s="7">
        <f t="shared" si="14"/>
        <v>0</v>
      </c>
      <c r="S89" s="7">
        <f t="shared" si="15"/>
        <v>3000</v>
      </c>
      <c r="T89" s="7">
        <f t="shared" si="16"/>
        <v>2250.0000000000005</v>
      </c>
      <c r="U89" s="7">
        <f t="shared" si="17"/>
        <v>6867.3491599999988</v>
      </c>
      <c r="V89" s="7">
        <f t="shared" si="18"/>
        <v>0</v>
      </c>
      <c r="W89" s="7">
        <f t="shared" si="19"/>
        <v>0</v>
      </c>
      <c r="X89" s="3">
        <f t="shared" si="20"/>
        <v>12117.349159999998</v>
      </c>
      <c r="Y89" s="4">
        <f t="shared" si="21"/>
        <v>4.0907971175150422E-3</v>
      </c>
      <c r="Z89" s="4">
        <f t="shared" si="22"/>
        <v>1.2159896877020273E-5</v>
      </c>
      <c r="AA89" s="8">
        <f t="shared" si="23"/>
        <v>1.4862502988667904E-2</v>
      </c>
      <c r="AB89">
        <v>1</v>
      </c>
      <c r="AC89" s="7">
        <f t="shared" si="24"/>
        <v>3869.6798079999999</v>
      </c>
      <c r="AD89" s="7">
        <f t="shared" si="25"/>
        <v>11.502625542317569</v>
      </c>
      <c r="AE89" s="7">
        <f t="shared" si="26"/>
        <v>36.018827621046498</v>
      </c>
      <c r="AF89" s="4">
        <f t="shared" si="27"/>
        <v>1.604316431373806E-5</v>
      </c>
    </row>
    <row r="90" spans="1:32" x14ac:dyDescent="0.25">
      <c r="A90">
        <v>1024</v>
      </c>
      <c r="B90" s="7">
        <v>3096859.11</v>
      </c>
      <c r="C90">
        <v>31</v>
      </c>
      <c r="D90" t="s">
        <v>19</v>
      </c>
      <c r="E90" s="4">
        <v>0</v>
      </c>
      <c r="F90" s="3">
        <v>0</v>
      </c>
      <c r="G90" s="3">
        <v>500</v>
      </c>
      <c r="H90" s="3">
        <v>2000000</v>
      </c>
      <c r="I90" s="4">
        <v>5.0000000000000001E-3</v>
      </c>
      <c r="J90" s="3">
        <v>4000000</v>
      </c>
      <c r="K90" s="4">
        <v>2.5000000000000001E-3</v>
      </c>
      <c r="L90" s="3">
        <v>8000000</v>
      </c>
      <c r="M90" s="4">
        <v>2.5000000000000001E-3</v>
      </c>
      <c r="N90" s="3">
        <v>16000000</v>
      </c>
      <c r="O90" s="4">
        <v>2.5000000000000001E-3</v>
      </c>
      <c r="P90" s="3">
        <v>32000000</v>
      </c>
      <c r="Q90" s="4">
        <v>2.5000000000000001E-3</v>
      </c>
      <c r="R90" s="7">
        <f t="shared" si="14"/>
        <v>0</v>
      </c>
      <c r="S90" s="7">
        <f t="shared" si="15"/>
        <v>10000</v>
      </c>
      <c r="T90" s="7">
        <f t="shared" si="16"/>
        <v>2742.1477749999999</v>
      </c>
      <c r="U90" s="7">
        <f t="shared" si="17"/>
        <v>0</v>
      </c>
      <c r="V90" s="7">
        <f t="shared" si="18"/>
        <v>0</v>
      </c>
      <c r="W90" s="7">
        <f t="shared" si="19"/>
        <v>0</v>
      </c>
      <c r="X90" s="3">
        <f t="shared" si="20"/>
        <v>12742.147774999999</v>
      </c>
      <c r="Y90" s="4">
        <f t="shared" si="21"/>
        <v>4.1145390611586462E-3</v>
      </c>
      <c r="Z90" s="4">
        <f t="shared" si="22"/>
        <v>1.2786889350950529E-5</v>
      </c>
      <c r="AA90" s="8">
        <f t="shared" si="23"/>
        <v>9.6339726999175146E-2</v>
      </c>
      <c r="AB90">
        <v>1</v>
      </c>
      <c r="AC90" s="7">
        <f t="shared" si="24"/>
        <v>4007.4872879999998</v>
      </c>
      <c r="AD90" s="7">
        <f t="shared" si="25"/>
        <v>12.454201008986606</v>
      </c>
      <c r="AE90" s="7">
        <f t="shared" si="26"/>
        <v>39.599194775053128</v>
      </c>
      <c r="AF90" s="4">
        <f t="shared" si="27"/>
        <v>1.6808448151856586E-5</v>
      </c>
    </row>
    <row r="91" spans="1:32" x14ac:dyDescent="0.25">
      <c r="A91">
        <v>1019</v>
      </c>
      <c r="B91" s="7">
        <v>3062782.06</v>
      </c>
      <c r="C91">
        <v>25</v>
      </c>
      <c r="D91" t="s">
        <v>17</v>
      </c>
      <c r="E91" s="4">
        <v>0</v>
      </c>
      <c r="F91" s="3">
        <v>0</v>
      </c>
      <c r="G91" s="3">
        <v>0</v>
      </c>
      <c r="H91" s="3">
        <v>2000000</v>
      </c>
      <c r="I91" s="4">
        <v>5.0000000000000001E-3</v>
      </c>
      <c r="J91" s="3">
        <v>10000000</v>
      </c>
      <c r="K91" s="4">
        <v>2.5000000000000001E-3</v>
      </c>
      <c r="L91" s="3">
        <v>20000000</v>
      </c>
      <c r="M91" s="4">
        <v>1E-3</v>
      </c>
      <c r="N91" s="3">
        <v>40000000</v>
      </c>
      <c r="O91" s="4">
        <v>1E-3</v>
      </c>
      <c r="P91" s="3">
        <v>60000000</v>
      </c>
      <c r="Q91" s="4">
        <v>1E-3</v>
      </c>
      <c r="R91" s="7">
        <f t="shared" si="14"/>
        <v>0</v>
      </c>
      <c r="S91" s="7">
        <f t="shared" si="15"/>
        <v>10000</v>
      </c>
      <c r="T91" s="7">
        <f t="shared" si="16"/>
        <v>2656.9551500000002</v>
      </c>
      <c r="U91" s="7">
        <f t="shared" si="17"/>
        <v>0</v>
      </c>
      <c r="V91" s="7">
        <f t="shared" si="18"/>
        <v>0</v>
      </c>
      <c r="W91" s="7">
        <f t="shared" si="19"/>
        <v>0</v>
      </c>
      <c r="X91" s="3">
        <f t="shared" si="20"/>
        <v>12656.95515</v>
      </c>
      <c r="Y91" s="4">
        <f t="shared" si="21"/>
        <v>4.1325027057263096E-3</v>
      </c>
      <c r="Z91" s="4">
        <f t="shared" si="22"/>
        <v>1.2701397588601854E-5</v>
      </c>
      <c r="AA91" s="8">
        <f t="shared" si="23"/>
        <v>7.68384106016545E-2</v>
      </c>
      <c r="AB91">
        <v>1</v>
      </c>
      <c r="AC91" s="7">
        <f t="shared" si="24"/>
        <v>3950.2256480000001</v>
      </c>
      <c r="AD91" s="7">
        <f t="shared" si="25"/>
        <v>12.141162412408427</v>
      </c>
      <c r="AE91" s="7">
        <f t="shared" si="26"/>
        <v>38.901612671297016</v>
      </c>
      <c r="AF91" s="4">
        <f t="shared" si="27"/>
        <v>1.6665493686385721E-5</v>
      </c>
    </row>
    <row r="92" spans="1:32" x14ac:dyDescent="0.25">
      <c r="A92">
        <v>899</v>
      </c>
      <c r="B92" s="7">
        <v>1629312.27</v>
      </c>
      <c r="C92">
        <v>131</v>
      </c>
      <c r="D92" t="s">
        <v>14</v>
      </c>
      <c r="E92" s="4">
        <v>4.1999999999999997E-3</v>
      </c>
      <c r="F92" s="3">
        <v>0</v>
      </c>
      <c r="G92" s="3">
        <v>0</v>
      </c>
      <c r="H92" s="3">
        <v>0</v>
      </c>
      <c r="I92" s="4">
        <v>0</v>
      </c>
      <c r="J92" s="3">
        <v>0</v>
      </c>
      <c r="K92" s="4">
        <v>0</v>
      </c>
      <c r="L92" s="3">
        <v>0</v>
      </c>
      <c r="M92" s="4">
        <v>0</v>
      </c>
      <c r="N92" s="3">
        <v>0</v>
      </c>
      <c r="O92" s="4">
        <v>0</v>
      </c>
      <c r="P92" s="3">
        <v>0</v>
      </c>
      <c r="Q92" s="4">
        <v>0</v>
      </c>
      <c r="R92" s="7">
        <f t="shared" si="14"/>
        <v>6843.1115339999997</v>
      </c>
      <c r="S92" s="7">
        <f t="shared" si="15"/>
        <v>0</v>
      </c>
      <c r="T92" s="7">
        <f t="shared" si="16"/>
        <v>0</v>
      </c>
      <c r="U92" s="7">
        <f t="shared" si="17"/>
        <v>0</v>
      </c>
      <c r="V92" s="7">
        <f t="shared" si="18"/>
        <v>0</v>
      </c>
      <c r="W92" s="7">
        <f t="shared" si="19"/>
        <v>0</v>
      </c>
      <c r="X92" s="3">
        <f t="shared" si="20"/>
        <v>6843.1115339999997</v>
      </c>
      <c r="Y92" s="4">
        <f t="shared" si="21"/>
        <v>4.1999999999999997E-3</v>
      </c>
      <c r="Z92" s="4">
        <f t="shared" si="22"/>
        <v>6.86713979044803E-6</v>
      </c>
      <c r="AA92" s="8">
        <f t="shared" si="23"/>
        <v>0.21418936013064097</v>
      </c>
      <c r="AB92">
        <v>1</v>
      </c>
      <c r="AC92" s="7">
        <f t="shared" si="24"/>
        <v>5833.4498160000003</v>
      </c>
      <c r="AD92" s="7">
        <f t="shared" si="25"/>
        <v>9.537884606436986</v>
      </c>
      <c r="AE92" s="7">
        <f t="shared" si="26"/>
        <v>11.188715120382204</v>
      </c>
      <c r="AF92" s="4">
        <f t="shared" si="27"/>
        <v>1.2721072631963417E-5</v>
      </c>
    </row>
    <row r="93" spans="1:32" x14ac:dyDescent="0.25">
      <c r="A93">
        <v>1089</v>
      </c>
      <c r="B93" s="7">
        <v>6221162.9400000004</v>
      </c>
      <c r="C93">
        <v>89</v>
      </c>
      <c r="D93" t="s">
        <v>19</v>
      </c>
      <c r="E93" s="4">
        <v>0</v>
      </c>
      <c r="F93" s="3">
        <v>0</v>
      </c>
      <c r="G93" s="3">
        <v>3000</v>
      </c>
      <c r="H93" s="3">
        <v>3999999</v>
      </c>
      <c r="I93" s="4">
        <v>5.0000000000000001E-3</v>
      </c>
      <c r="J93" s="3">
        <v>5999999</v>
      </c>
      <c r="K93" s="4">
        <v>3.0000000000000001E-3</v>
      </c>
      <c r="L93" s="3">
        <v>7999999</v>
      </c>
      <c r="M93" s="4">
        <v>2E-3</v>
      </c>
      <c r="N93" s="3">
        <v>10000000</v>
      </c>
      <c r="O93" s="4">
        <v>1E-3</v>
      </c>
      <c r="P93" s="3">
        <v>100000000</v>
      </c>
      <c r="Q93" s="4">
        <v>1E-3</v>
      </c>
      <c r="R93" s="7">
        <f t="shared" si="14"/>
        <v>0</v>
      </c>
      <c r="S93" s="7">
        <f t="shared" si="15"/>
        <v>19999.994999999999</v>
      </c>
      <c r="T93" s="7">
        <f t="shared" si="16"/>
        <v>6000</v>
      </c>
      <c r="U93" s="7">
        <f t="shared" si="17"/>
        <v>442.32788000000085</v>
      </c>
      <c r="V93" s="7">
        <f t="shared" si="18"/>
        <v>0</v>
      </c>
      <c r="W93" s="7">
        <f t="shared" si="19"/>
        <v>0</v>
      </c>
      <c r="X93" s="3">
        <f t="shared" si="20"/>
        <v>26442.32288</v>
      </c>
      <c r="Y93" s="4">
        <f t="shared" si="21"/>
        <v>4.250382627014106E-3</v>
      </c>
      <c r="Z93" s="4">
        <f t="shared" si="22"/>
        <v>2.653516995871346E-5</v>
      </c>
      <c r="AA93" s="8">
        <f t="shared" si="23"/>
        <v>0.55562765368833233</v>
      </c>
      <c r="AB93">
        <v>1</v>
      </c>
      <c r="AC93" s="7">
        <f t="shared" si="24"/>
        <v>8246.9303519999994</v>
      </c>
      <c r="AD93" s="7">
        <f t="shared" si="25"/>
        <v>51.485646759694966</v>
      </c>
      <c r="AE93" s="7">
        <f t="shared" si="26"/>
        <v>165.07961595374951</v>
      </c>
      <c r="AF93" s="4">
        <f t="shared" si="27"/>
        <v>3.4811057804161044E-5</v>
      </c>
    </row>
    <row r="94" spans="1:32" x14ac:dyDescent="0.25">
      <c r="A94">
        <v>1088</v>
      </c>
      <c r="B94" s="7">
        <v>6042280.1200000001</v>
      </c>
      <c r="C94">
        <v>62</v>
      </c>
      <c r="D94" t="s">
        <v>19</v>
      </c>
      <c r="E94" s="4">
        <v>0</v>
      </c>
      <c r="F94" s="3">
        <v>0</v>
      </c>
      <c r="G94" s="3">
        <v>3000</v>
      </c>
      <c r="H94" s="3">
        <v>3999999</v>
      </c>
      <c r="I94" s="4">
        <v>5.0000000000000001E-3</v>
      </c>
      <c r="J94" s="3">
        <v>5999999</v>
      </c>
      <c r="K94" s="4">
        <v>3.0000000000000001E-3</v>
      </c>
      <c r="L94" s="3">
        <v>7999999</v>
      </c>
      <c r="M94" s="4">
        <v>2E-3</v>
      </c>
      <c r="N94" s="3">
        <v>10000000</v>
      </c>
      <c r="O94" s="4">
        <v>1E-3</v>
      </c>
      <c r="P94" s="3">
        <v>100000000</v>
      </c>
      <c r="Q94" s="4">
        <v>1E-3</v>
      </c>
      <c r="R94" s="7">
        <f t="shared" si="14"/>
        <v>0</v>
      </c>
      <c r="S94" s="7">
        <f t="shared" si="15"/>
        <v>19999.994999999999</v>
      </c>
      <c r="T94" s="7">
        <f t="shared" si="16"/>
        <v>6000</v>
      </c>
      <c r="U94" s="7">
        <f t="shared" si="17"/>
        <v>84.56224000000023</v>
      </c>
      <c r="V94" s="7">
        <f t="shared" si="18"/>
        <v>0</v>
      </c>
      <c r="W94" s="7">
        <f t="shared" si="19"/>
        <v>0</v>
      </c>
      <c r="X94" s="3">
        <f t="shared" si="20"/>
        <v>26084.557239999998</v>
      </c>
      <c r="Y94" s="4">
        <f t="shared" si="21"/>
        <v>4.3170056207192187E-3</v>
      </c>
      <c r="Z94" s="4">
        <f t="shared" si="22"/>
        <v>2.6176148094187007E-5</v>
      </c>
      <c r="AA94" s="8">
        <f t="shared" si="23"/>
        <v>0.37593677757806898</v>
      </c>
      <c r="AB94">
        <v>1</v>
      </c>
      <c r="AC94" s="7">
        <f t="shared" si="24"/>
        <v>7293.8240960000003</v>
      </c>
      <c r="AD94" s="7">
        <f t="shared" si="25"/>
        <v>44.226076239863097</v>
      </c>
      <c r="AE94" s="7">
        <f t="shared" si="26"/>
        <v>158.16361924768208</v>
      </c>
      <c r="AF94" s="4">
        <f t="shared" si="27"/>
        <v>3.3495583036217325E-5</v>
      </c>
    </row>
    <row r="95" spans="1:32" x14ac:dyDescent="0.25">
      <c r="A95">
        <v>1003</v>
      </c>
      <c r="B95" s="7">
        <v>2892494.33</v>
      </c>
      <c r="C95">
        <v>32</v>
      </c>
      <c r="D95" t="s">
        <v>17</v>
      </c>
      <c r="E95" s="4">
        <v>0</v>
      </c>
      <c r="F95" s="3">
        <v>0</v>
      </c>
      <c r="G95" s="3">
        <v>0</v>
      </c>
      <c r="H95" s="3">
        <v>1000000</v>
      </c>
      <c r="I95" s="4">
        <v>5.0000000000000001E-3</v>
      </c>
      <c r="J95" s="3">
        <v>3000000</v>
      </c>
      <c r="K95" s="4">
        <v>4.0000000000000001E-3</v>
      </c>
      <c r="L95" s="3">
        <v>20000000</v>
      </c>
      <c r="M95" s="4">
        <v>3.0000000000000001E-3</v>
      </c>
      <c r="N95" s="3">
        <v>30000000</v>
      </c>
      <c r="O95" s="4">
        <v>3.0000000000000001E-3</v>
      </c>
      <c r="P95" s="3">
        <v>40000000</v>
      </c>
      <c r="Q95" s="4">
        <v>3.0000000000000001E-3</v>
      </c>
      <c r="R95" s="7">
        <f t="shared" si="14"/>
        <v>0</v>
      </c>
      <c r="S95" s="7">
        <f t="shared" si="15"/>
        <v>5000</v>
      </c>
      <c r="T95" s="7">
        <f t="shared" si="16"/>
        <v>7569.9773200000009</v>
      </c>
      <c r="U95" s="7">
        <f t="shared" si="17"/>
        <v>0</v>
      </c>
      <c r="V95" s="7">
        <f t="shared" si="18"/>
        <v>0</v>
      </c>
      <c r="W95" s="7">
        <f t="shared" si="19"/>
        <v>0</v>
      </c>
      <c r="X95" s="3">
        <f t="shared" si="20"/>
        <v>12569.977320000002</v>
      </c>
      <c r="Y95" s="4">
        <f t="shared" si="21"/>
        <v>4.3457223717358164E-3</v>
      </c>
      <c r="Z95" s="4">
        <f t="shared" si="22"/>
        <v>1.2614114352852706E-5</v>
      </c>
      <c r="AA95" s="8">
        <f t="shared" si="23"/>
        <v>9.2884824377323399E-2</v>
      </c>
      <c r="AB95">
        <v>1</v>
      </c>
      <c r="AC95" s="7">
        <f t="shared" si="24"/>
        <v>3873.9954640000001</v>
      </c>
      <c r="AD95" s="7">
        <f t="shared" si="25"/>
        <v>11.244855884755859</v>
      </c>
      <c r="AE95" s="7">
        <f t="shared" si="26"/>
        <v>36.486254243598076</v>
      </c>
      <c r="AF95" s="4">
        <f t="shared" si="27"/>
        <v>1.6501712599157952E-5</v>
      </c>
    </row>
    <row r="96" spans="1:32" x14ac:dyDescent="0.25">
      <c r="A96">
        <v>789</v>
      </c>
      <c r="B96" s="7">
        <v>1076385.8600000001</v>
      </c>
      <c r="C96">
        <v>33</v>
      </c>
      <c r="D96" t="s">
        <v>17</v>
      </c>
      <c r="E96" s="4">
        <v>0</v>
      </c>
      <c r="F96" s="3">
        <v>0</v>
      </c>
      <c r="G96" s="3">
        <v>0</v>
      </c>
      <c r="H96" s="3">
        <v>500000</v>
      </c>
      <c r="I96" s="4">
        <v>6.0000000000000001E-3</v>
      </c>
      <c r="J96" s="3">
        <v>9999999</v>
      </c>
      <c r="K96" s="4">
        <v>3.0000000000000001E-3</v>
      </c>
      <c r="L96" s="3">
        <v>20000000</v>
      </c>
      <c r="M96" s="4">
        <v>3.0000000000000001E-3</v>
      </c>
      <c r="N96" s="3">
        <v>30000000</v>
      </c>
      <c r="O96" s="4">
        <v>3.0000000000000001E-3</v>
      </c>
      <c r="P96" s="3">
        <v>40000000</v>
      </c>
      <c r="Q96" s="4">
        <v>3.0000000000000001E-3</v>
      </c>
      <c r="R96" s="7">
        <f t="shared" si="14"/>
        <v>0</v>
      </c>
      <c r="S96" s="7">
        <f t="shared" si="15"/>
        <v>3000</v>
      </c>
      <c r="T96" s="7">
        <f t="shared" si="16"/>
        <v>1729.1575800000003</v>
      </c>
      <c r="U96" s="7">
        <f t="shared" si="17"/>
        <v>0</v>
      </c>
      <c r="V96" s="7">
        <f t="shared" si="18"/>
        <v>0</v>
      </c>
      <c r="W96" s="7">
        <f t="shared" si="19"/>
        <v>0</v>
      </c>
      <c r="X96" s="3">
        <f t="shared" si="20"/>
        <v>4729.1575800000001</v>
      </c>
      <c r="Y96" s="4">
        <f t="shared" si="21"/>
        <v>4.3935523084630635E-3</v>
      </c>
      <c r="Z96" s="4">
        <f t="shared" si="22"/>
        <v>4.7457630979067011E-6</v>
      </c>
      <c r="AA96" s="8">
        <f t="shared" si="23"/>
        <v>3.5645457533133584E-2</v>
      </c>
      <c r="AB96">
        <v>1</v>
      </c>
      <c r="AC96" s="7">
        <f t="shared" si="24"/>
        <v>2451.1086880000003</v>
      </c>
      <c r="AD96" s="7">
        <f t="shared" si="25"/>
        <v>2.6476027468848118</v>
      </c>
      <c r="AE96" s="7">
        <f t="shared" si="26"/>
        <v>5.1082722934965696</v>
      </c>
      <c r="AF96" s="4">
        <f t="shared" si="27"/>
        <v>7.205478377783019E-6</v>
      </c>
    </row>
    <row r="97" spans="1:32" x14ac:dyDescent="0.25">
      <c r="A97">
        <v>1076</v>
      </c>
      <c r="B97" s="7">
        <v>5192262.03</v>
      </c>
      <c r="C97">
        <v>33</v>
      </c>
      <c r="D97" t="s">
        <v>17</v>
      </c>
      <c r="E97" s="4">
        <v>0</v>
      </c>
      <c r="F97" s="3">
        <v>0</v>
      </c>
      <c r="G97" s="3">
        <v>0</v>
      </c>
      <c r="H97" s="3">
        <v>2499999</v>
      </c>
      <c r="I97" s="4">
        <v>5.0000000000000001E-3</v>
      </c>
      <c r="J97" s="3">
        <v>4999999</v>
      </c>
      <c r="K97" s="4">
        <v>4.0000000000000001E-3</v>
      </c>
      <c r="L97" s="3">
        <v>9999999</v>
      </c>
      <c r="M97" s="4">
        <v>3.0000000000000001E-3</v>
      </c>
      <c r="N97" s="3">
        <v>19999992</v>
      </c>
      <c r="O97" s="4">
        <v>3.0000000000000001E-3</v>
      </c>
      <c r="P97" s="3">
        <v>50000000</v>
      </c>
      <c r="Q97" s="4">
        <v>3.0000000000000001E-3</v>
      </c>
      <c r="R97" s="7">
        <f t="shared" si="14"/>
        <v>0</v>
      </c>
      <c r="S97" s="7">
        <f t="shared" si="15"/>
        <v>12499.995000000001</v>
      </c>
      <c r="T97" s="7">
        <f t="shared" si="16"/>
        <v>10000</v>
      </c>
      <c r="U97" s="7">
        <f t="shared" si="17"/>
        <v>576.78909000000078</v>
      </c>
      <c r="V97" s="7">
        <f t="shared" si="18"/>
        <v>0</v>
      </c>
      <c r="W97" s="7">
        <f t="shared" si="19"/>
        <v>0</v>
      </c>
      <c r="X97" s="3">
        <f t="shared" si="20"/>
        <v>23076.784090000005</v>
      </c>
      <c r="Y97" s="4">
        <f t="shared" si="21"/>
        <v>4.4444567621330167E-3</v>
      </c>
      <c r="Z97" s="4">
        <f t="shared" si="22"/>
        <v>2.3157813733219372E-5</v>
      </c>
      <c r="AA97" s="8">
        <f t="shared" si="23"/>
        <v>0.1719462904234611</v>
      </c>
      <c r="AB97">
        <v>1</v>
      </c>
      <c r="AC97" s="7">
        <f t="shared" si="24"/>
        <v>5743.8096240000004</v>
      </c>
      <c r="AD97" s="7">
        <f t="shared" si="25"/>
        <v>29.928083568041668</v>
      </c>
      <c r="AE97" s="7">
        <f t="shared" si="26"/>
        <v>120.24143694480749</v>
      </c>
      <c r="AF97" s="4">
        <f t="shared" si="27"/>
        <v>2.892179162861878E-5</v>
      </c>
    </row>
    <row r="98" spans="1:32" x14ac:dyDescent="0.25">
      <c r="A98">
        <v>965</v>
      </c>
      <c r="B98" s="7">
        <v>2180982.54</v>
      </c>
      <c r="C98">
        <v>181</v>
      </c>
      <c r="D98" t="s">
        <v>19</v>
      </c>
      <c r="E98" s="4">
        <v>0</v>
      </c>
      <c r="F98" s="3">
        <v>0</v>
      </c>
      <c r="G98" s="3">
        <v>6000</v>
      </c>
      <c r="H98" s="3">
        <v>2500000</v>
      </c>
      <c r="I98" s="4">
        <v>4.4999999999999997E-3</v>
      </c>
      <c r="J98" s="3">
        <v>3500000</v>
      </c>
      <c r="K98" s="4">
        <v>4.0000000000000001E-3</v>
      </c>
      <c r="L98" s="3">
        <v>10000000</v>
      </c>
      <c r="M98" s="4">
        <v>4.0000000000000001E-3</v>
      </c>
      <c r="N98" s="3">
        <v>20000000</v>
      </c>
      <c r="O98" s="4">
        <v>4.0000000000000001E-3</v>
      </c>
      <c r="P98" s="3">
        <v>40000000</v>
      </c>
      <c r="Q98" s="4">
        <v>4.0000000000000001E-3</v>
      </c>
      <c r="R98" s="7">
        <f t="shared" si="14"/>
        <v>0</v>
      </c>
      <c r="S98" s="7">
        <f t="shared" si="15"/>
        <v>9814.4214300000003</v>
      </c>
      <c r="T98" s="7">
        <f t="shared" si="16"/>
        <v>0</v>
      </c>
      <c r="U98" s="7">
        <f t="shared" si="17"/>
        <v>0</v>
      </c>
      <c r="V98" s="7">
        <f t="shared" si="18"/>
        <v>0</v>
      </c>
      <c r="W98" s="7">
        <f t="shared" si="19"/>
        <v>0</v>
      </c>
      <c r="X98" s="3">
        <f t="shared" si="20"/>
        <v>9814.4214300000003</v>
      </c>
      <c r="Y98" s="4">
        <f t="shared" si="21"/>
        <v>4.4999999999999997E-3</v>
      </c>
      <c r="Z98" s="4">
        <f t="shared" si="22"/>
        <v>9.8488828637845287E-6</v>
      </c>
      <c r="AA98" s="8">
        <f t="shared" si="23"/>
        <v>0.39614395518777773</v>
      </c>
      <c r="AB98">
        <v>1</v>
      </c>
      <c r="AC98" s="7">
        <f t="shared" si="24"/>
        <v>7774.786032</v>
      </c>
      <c r="AD98" s="7">
        <f t="shared" si="25"/>
        <v>17.016212648923581</v>
      </c>
      <c r="AE98" s="7">
        <f t="shared" si="26"/>
        <v>21.480241564419259</v>
      </c>
      <c r="AF98" s="4">
        <f t="shared" si="27"/>
        <v>1.7650968546196077E-5</v>
      </c>
    </row>
    <row r="99" spans="1:32" x14ac:dyDescent="0.25">
      <c r="A99">
        <v>966</v>
      </c>
      <c r="B99" s="7">
        <v>2215878.9700000002</v>
      </c>
      <c r="C99">
        <v>37</v>
      </c>
      <c r="D99" t="s">
        <v>14</v>
      </c>
      <c r="E99" s="4">
        <v>4.4999999999999997E-3</v>
      </c>
      <c r="F99" s="3">
        <v>0</v>
      </c>
      <c r="G99" s="3">
        <v>0</v>
      </c>
      <c r="H99" s="3">
        <v>0</v>
      </c>
      <c r="I99" s="4">
        <v>0</v>
      </c>
      <c r="J99" s="3">
        <v>0</v>
      </c>
      <c r="K99" s="4">
        <v>0</v>
      </c>
      <c r="L99" s="3">
        <v>0</v>
      </c>
      <c r="M99" s="4">
        <v>0</v>
      </c>
      <c r="N99" s="3">
        <v>0</v>
      </c>
      <c r="O99" s="4">
        <v>0</v>
      </c>
      <c r="P99" s="3">
        <v>0</v>
      </c>
      <c r="Q99" s="4">
        <v>0</v>
      </c>
      <c r="R99" s="7">
        <f t="shared" si="14"/>
        <v>9971.4553649999998</v>
      </c>
      <c r="S99" s="7">
        <f t="shared" si="15"/>
        <v>0</v>
      </c>
      <c r="T99" s="7">
        <f t="shared" si="16"/>
        <v>0</v>
      </c>
      <c r="U99" s="7">
        <f t="shared" si="17"/>
        <v>0</v>
      </c>
      <c r="V99" s="7">
        <f t="shared" si="18"/>
        <v>0</v>
      </c>
      <c r="W99" s="7">
        <f t="shared" si="19"/>
        <v>0</v>
      </c>
      <c r="X99" s="3">
        <f t="shared" si="20"/>
        <v>9971.4553649999998</v>
      </c>
      <c r="Y99" s="4">
        <f t="shared" si="21"/>
        <v>4.4999999999999997E-3</v>
      </c>
      <c r="Z99" s="4">
        <f t="shared" si="22"/>
        <v>1.0006468192933591E-5</v>
      </c>
      <c r="AA99" s="8">
        <f t="shared" si="23"/>
        <v>8.2275405141898419E-2</v>
      </c>
      <c r="AB99">
        <v>1</v>
      </c>
      <c r="AC99" s="7">
        <f t="shared" si="24"/>
        <v>3482.703176</v>
      </c>
      <c r="AD99" s="7">
        <f t="shared" si="25"/>
        <v>7.7443463457939554</v>
      </c>
      <c r="AE99" s="7">
        <f t="shared" si="26"/>
        <v>22.17312243269545</v>
      </c>
      <c r="AF99" s="4">
        <f t="shared" si="27"/>
        <v>1.3501400204402592E-5</v>
      </c>
    </row>
    <row r="100" spans="1:32" x14ac:dyDescent="0.25">
      <c r="A100">
        <v>984</v>
      </c>
      <c r="B100" s="7">
        <v>2582263.2599999998</v>
      </c>
      <c r="C100">
        <v>63</v>
      </c>
      <c r="D100" t="s">
        <v>14</v>
      </c>
      <c r="E100" s="4">
        <v>4.4999999999999997E-3</v>
      </c>
      <c r="F100" s="3">
        <v>0</v>
      </c>
      <c r="G100" s="3">
        <v>0</v>
      </c>
      <c r="H100" s="3">
        <v>0</v>
      </c>
      <c r="I100" s="4">
        <v>0</v>
      </c>
      <c r="J100" s="3">
        <v>0</v>
      </c>
      <c r="K100" s="4">
        <v>0</v>
      </c>
      <c r="L100" s="3">
        <v>0</v>
      </c>
      <c r="M100" s="4">
        <v>0</v>
      </c>
      <c r="N100" s="3">
        <v>0</v>
      </c>
      <c r="O100" s="4">
        <v>0</v>
      </c>
      <c r="P100" s="3">
        <v>0</v>
      </c>
      <c r="Q100" s="4">
        <v>0</v>
      </c>
      <c r="R100" s="7">
        <f t="shared" si="14"/>
        <v>11620.184669999999</v>
      </c>
      <c r="S100" s="7">
        <f t="shared" si="15"/>
        <v>0</v>
      </c>
      <c r="T100" s="7">
        <f t="shared" si="16"/>
        <v>0</v>
      </c>
      <c r="U100" s="7">
        <f t="shared" si="17"/>
        <v>0</v>
      </c>
      <c r="V100" s="7">
        <f t="shared" si="18"/>
        <v>0</v>
      </c>
      <c r="W100" s="7">
        <f t="shared" si="19"/>
        <v>0</v>
      </c>
      <c r="X100" s="3">
        <f t="shared" si="20"/>
        <v>11620.184669999999</v>
      </c>
      <c r="Y100" s="4">
        <f t="shared" si="21"/>
        <v>4.4999999999999997E-3</v>
      </c>
      <c r="Z100" s="4">
        <f t="shared" si="22"/>
        <v>1.1660986690519022E-5</v>
      </c>
      <c r="AA100" s="8">
        <f t="shared" si="23"/>
        <v>0.16325381366726632</v>
      </c>
      <c r="AB100">
        <v>1</v>
      </c>
      <c r="AC100" s="7">
        <f t="shared" si="24"/>
        <v>4555.8106079999998</v>
      </c>
      <c r="AD100" s="7">
        <f t="shared" si="25"/>
        <v>11.805610414314083</v>
      </c>
      <c r="AE100" s="7">
        <f t="shared" si="26"/>
        <v>30.11173750627626</v>
      </c>
      <c r="AF100" s="4">
        <f t="shared" si="27"/>
        <v>1.6232794142217064E-5</v>
      </c>
    </row>
    <row r="101" spans="1:32" x14ac:dyDescent="0.25">
      <c r="A101">
        <v>1005</v>
      </c>
      <c r="B101" s="7">
        <v>2915821.55</v>
      </c>
      <c r="C101">
        <v>21</v>
      </c>
      <c r="D101" t="s">
        <v>14</v>
      </c>
      <c r="E101" s="4">
        <v>4.4999999999999997E-3</v>
      </c>
      <c r="F101" s="3">
        <v>0</v>
      </c>
      <c r="G101" s="3">
        <v>0</v>
      </c>
      <c r="H101" s="3">
        <v>0</v>
      </c>
      <c r="I101" s="4">
        <v>0</v>
      </c>
      <c r="J101" s="3">
        <v>0</v>
      </c>
      <c r="K101" s="4">
        <v>0</v>
      </c>
      <c r="L101" s="3">
        <v>0</v>
      </c>
      <c r="M101" s="4">
        <v>0</v>
      </c>
      <c r="N101" s="3">
        <v>0</v>
      </c>
      <c r="O101" s="4">
        <v>0</v>
      </c>
      <c r="P101" s="3">
        <v>0</v>
      </c>
      <c r="Q101" s="4">
        <v>0</v>
      </c>
      <c r="R101" s="7">
        <f t="shared" si="14"/>
        <v>13121.196974999999</v>
      </c>
      <c r="S101" s="7">
        <f t="shared" si="15"/>
        <v>0</v>
      </c>
      <c r="T101" s="7">
        <f t="shared" si="16"/>
        <v>0</v>
      </c>
      <c r="U101" s="7">
        <f t="shared" si="17"/>
        <v>0</v>
      </c>
      <c r="V101" s="7">
        <f t="shared" si="18"/>
        <v>0</v>
      </c>
      <c r="W101" s="7">
        <f t="shared" si="19"/>
        <v>0</v>
      </c>
      <c r="X101" s="3">
        <f t="shared" si="20"/>
        <v>13121.196974999999</v>
      </c>
      <c r="Y101" s="4">
        <f t="shared" si="21"/>
        <v>4.4999999999999997E-3</v>
      </c>
      <c r="Z101" s="4">
        <f t="shared" si="22"/>
        <v>1.3167269508562246E-5</v>
      </c>
      <c r="AA101" s="8">
        <f t="shared" si="23"/>
        <v>6.144725770662382E-2</v>
      </c>
      <c r="AB101">
        <v>1</v>
      </c>
      <c r="AC101" s="7">
        <f t="shared" si="24"/>
        <v>3832.65724</v>
      </c>
      <c r="AD101" s="7">
        <f t="shared" si="25"/>
        <v>11.214584625116075</v>
      </c>
      <c r="AE101" s="7">
        <f t="shared" si="26"/>
        <v>38.393408187723708</v>
      </c>
      <c r="AF101" s="4">
        <f t="shared" si="27"/>
        <v>1.7013384379726458E-5</v>
      </c>
    </row>
    <row r="102" spans="1:32" x14ac:dyDescent="0.25">
      <c r="A102">
        <v>1077</v>
      </c>
      <c r="B102" s="7">
        <v>5224171.2300000004</v>
      </c>
      <c r="C102">
        <v>102</v>
      </c>
      <c r="D102" t="s">
        <v>19</v>
      </c>
      <c r="E102" s="4">
        <v>0</v>
      </c>
      <c r="F102" s="3">
        <v>0</v>
      </c>
      <c r="G102" s="3">
        <v>3000</v>
      </c>
      <c r="H102" s="3">
        <v>3999999</v>
      </c>
      <c r="I102" s="4">
        <v>5.0000000000000001E-3</v>
      </c>
      <c r="J102" s="3">
        <v>5999999</v>
      </c>
      <c r="K102" s="4">
        <v>3.0000000000000001E-3</v>
      </c>
      <c r="L102" s="3">
        <v>7999999</v>
      </c>
      <c r="M102" s="4">
        <v>2E-3</v>
      </c>
      <c r="N102" s="3">
        <v>10000000</v>
      </c>
      <c r="O102" s="4">
        <v>1E-3</v>
      </c>
      <c r="P102" s="3">
        <v>100000000</v>
      </c>
      <c r="Q102" s="4">
        <v>1E-3</v>
      </c>
      <c r="R102" s="7">
        <f t="shared" si="14"/>
        <v>0</v>
      </c>
      <c r="S102" s="7">
        <f t="shared" si="15"/>
        <v>19999.994999999999</v>
      </c>
      <c r="T102" s="7">
        <f t="shared" si="16"/>
        <v>3672.5166900000013</v>
      </c>
      <c r="U102" s="7">
        <f t="shared" si="17"/>
        <v>0</v>
      </c>
      <c r="V102" s="7">
        <f t="shared" si="18"/>
        <v>0</v>
      </c>
      <c r="W102" s="7">
        <f t="shared" si="19"/>
        <v>0</v>
      </c>
      <c r="X102" s="3">
        <f t="shared" si="20"/>
        <v>23672.511689999999</v>
      </c>
      <c r="Y102" s="4">
        <f t="shared" si="21"/>
        <v>4.5313429916040478E-3</v>
      </c>
      <c r="Z102" s="4">
        <f t="shared" si="22"/>
        <v>2.3755633114929317E-5</v>
      </c>
      <c r="AA102" s="8">
        <f t="shared" si="23"/>
        <v>0.53473651899942531</v>
      </c>
      <c r="AB102">
        <v>1</v>
      </c>
      <c r="AC102" s="7">
        <f t="shared" si="24"/>
        <v>7839.3369840000005</v>
      </c>
      <c r="AD102" s="7">
        <f t="shared" si="25"/>
        <v>41.097840883211894</v>
      </c>
      <c r="AE102" s="7">
        <f t="shared" si="26"/>
        <v>124.10349506944904</v>
      </c>
      <c r="AF102" s="4">
        <f t="shared" si="27"/>
        <v>3.1622496407465748E-5</v>
      </c>
    </row>
    <row r="103" spans="1:32" x14ac:dyDescent="0.25">
      <c r="A103">
        <v>816</v>
      </c>
      <c r="B103" s="7">
        <v>1186610.99</v>
      </c>
      <c r="C103">
        <v>29</v>
      </c>
      <c r="D103" t="s">
        <v>17</v>
      </c>
      <c r="E103" s="4">
        <v>0</v>
      </c>
      <c r="F103" s="3">
        <v>0</v>
      </c>
      <c r="G103" s="3">
        <v>0</v>
      </c>
      <c r="H103" s="3">
        <v>1000000</v>
      </c>
      <c r="I103" s="4">
        <v>5.0000000000000001E-3</v>
      </c>
      <c r="J103" s="3">
        <v>10000000</v>
      </c>
      <c r="K103" s="4">
        <v>2.5000000000000001E-3</v>
      </c>
      <c r="L103" s="3">
        <v>13000000</v>
      </c>
      <c r="M103" s="4">
        <v>1E-3</v>
      </c>
      <c r="N103" s="3">
        <v>16000000</v>
      </c>
      <c r="O103" s="4">
        <v>1E-3</v>
      </c>
      <c r="P103" s="3">
        <v>19000000</v>
      </c>
      <c r="Q103" s="4">
        <v>1E-3</v>
      </c>
      <c r="R103" s="7">
        <f t="shared" si="14"/>
        <v>0</v>
      </c>
      <c r="S103" s="7">
        <f t="shared" si="15"/>
        <v>5000</v>
      </c>
      <c r="T103" s="7">
        <f t="shared" si="16"/>
        <v>466.52747499999998</v>
      </c>
      <c r="U103" s="7">
        <f t="shared" si="17"/>
        <v>0</v>
      </c>
      <c r="V103" s="7">
        <f t="shared" si="18"/>
        <v>0</v>
      </c>
      <c r="W103" s="7">
        <f t="shared" si="19"/>
        <v>0</v>
      </c>
      <c r="X103" s="3">
        <f t="shared" si="20"/>
        <v>5466.5274749999999</v>
      </c>
      <c r="Y103" s="4">
        <f t="shared" si="21"/>
        <v>4.6068404229089432E-3</v>
      </c>
      <c r="Z103" s="4">
        <f t="shared" si="22"/>
        <v>5.4857221240126437E-6</v>
      </c>
      <c r="AA103" s="8">
        <f t="shared" si="23"/>
        <v>3.4532548773615529E-2</v>
      </c>
      <c r="AB103">
        <v>1</v>
      </c>
      <c r="AC103" s="7">
        <f t="shared" si="24"/>
        <v>2449.2887920000003</v>
      </c>
      <c r="AD103" s="7">
        <f t="shared" si="25"/>
        <v>2.9165580920830987</v>
      </c>
      <c r="AE103" s="7">
        <f t="shared" si="26"/>
        <v>6.5094181604395454</v>
      </c>
      <c r="AF103" s="4">
        <f t="shared" si="27"/>
        <v>7.9436111176777856E-6</v>
      </c>
    </row>
    <row r="104" spans="1:32" x14ac:dyDescent="0.25">
      <c r="A104">
        <v>826</v>
      </c>
      <c r="B104" s="7">
        <v>1207342.56</v>
      </c>
      <c r="C104">
        <v>29</v>
      </c>
      <c r="D104" t="s">
        <v>17</v>
      </c>
      <c r="E104" s="4">
        <v>0</v>
      </c>
      <c r="F104" s="3">
        <v>0</v>
      </c>
      <c r="G104" s="3">
        <v>0</v>
      </c>
      <c r="H104" s="3">
        <v>500000</v>
      </c>
      <c r="I104" s="4">
        <v>7.0000000000000001E-3</v>
      </c>
      <c r="J104" s="3">
        <v>10000000</v>
      </c>
      <c r="K104" s="4">
        <v>3.0000000000000001E-3</v>
      </c>
      <c r="L104" s="3">
        <v>100000000</v>
      </c>
      <c r="M104" s="4">
        <v>3.0000000000000001E-3</v>
      </c>
      <c r="N104" s="3">
        <v>500000000</v>
      </c>
      <c r="O104" s="4">
        <v>3.0000000000000001E-3</v>
      </c>
      <c r="P104" s="3">
        <v>999999999</v>
      </c>
      <c r="Q104" s="4">
        <v>3.0000000000000001E-3</v>
      </c>
      <c r="R104" s="7">
        <f t="shared" si="14"/>
        <v>0</v>
      </c>
      <c r="S104" s="7">
        <f t="shared" si="15"/>
        <v>3500</v>
      </c>
      <c r="T104" s="7">
        <f t="shared" si="16"/>
        <v>2122.0276800000001</v>
      </c>
      <c r="U104" s="7">
        <f t="shared" si="17"/>
        <v>0</v>
      </c>
      <c r="V104" s="7">
        <f t="shared" si="18"/>
        <v>0</v>
      </c>
      <c r="W104" s="7">
        <f t="shared" si="19"/>
        <v>0</v>
      </c>
      <c r="X104" s="3">
        <f t="shared" si="20"/>
        <v>5622.0276800000001</v>
      </c>
      <c r="Y104" s="4">
        <f t="shared" si="21"/>
        <v>4.6565306867008809E-3</v>
      </c>
      <c r="Z104" s="4">
        <f t="shared" si="22"/>
        <v>5.6417683377668339E-6</v>
      </c>
      <c r="AA104" s="8">
        <f t="shared" si="23"/>
        <v>3.5135875355125301E-2</v>
      </c>
      <c r="AB104">
        <v>1</v>
      </c>
      <c r="AC104" s="7">
        <f t="shared" si="24"/>
        <v>2465.8740480000001</v>
      </c>
      <c r="AD104" s="7">
        <f t="shared" si="25"/>
        <v>2.9876083859298714</v>
      </c>
      <c r="AE104" s="7">
        <f t="shared" si="26"/>
        <v>6.8115470278463546</v>
      </c>
      <c r="AF104" s="4">
        <f t="shared" si="27"/>
        <v>8.1163008233356968E-6</v>
      </c>
    </row>
    <row r="105" spans="1:32" x14ac:dyDescent="0.25">
      <c r="A105">
        <v>876</v>
      </c>
      <c r="B105" s="7">
        <v>1435336.93</v>
      </c>
      <c r="C105">
        <v>16</v>
      </c>
      <c r="D105" t="s">
        <v>17</v>
      </c>
      <c r="E105" s="4">
        <v>0</v>
      </c>
      <c r="F105" s="3">
        <v>0</v>
      </c>
      <c r="G105" s="3">
        <v>0</v>
      </c>
      <c r="H105" s="3">
        <v>500000</v>
      </c>
      <c r="I105" s="4">
        <v>6.0000000000000001E-3</v>
      </c>
      <c r="J105" s="3">
        <v>2000000</v>
      </c>
      <c r="K105" s="4">
        <v>4.0000000000000001E-3</v>
      </c>
      <c r="L105" s="3">
        <v>3000000</v>
      </c>
      <c r="M105" s="4">
        <v>3.0000000000000001E-3</v>
      </c>
      <c r="N105" s="3">
        <v>4000000</v>
      </c>
      <c r="O105" s="4">
        <v>2E-3</v>
      </c>
      <c r="P105" s="3">
        <v>8000000</v>
      </c>
      <c r="Q105" s="4">
        <v>2E-3</v>
      </c>
      <c r="R105" s="7">
        <f t="shared" si="14"/>
        <v>0</v>
      </c>
      <c r="S105" s="7">
        <f t="shared" si="15"/>
        <v>3000</v>
      </c>
      <c r="T105" s="7">
        <f t="shared" si="16"/>
        <v>3741.3477199999998</v>
      </c>
      <c r="U105" s="7">
        <f t="shared" si="17"/>
        <v>0</v>
      </c>
      <c r="V105" s="7">
        <f t="shared" si="18"/>
        <v>0</v>
      </c>
      <c r="W105" s="7">
        <f t="shared" si="19"/>
        <v>0</v>
      </c>
      <c r="X105" s="3">
        <f t="shared" si="20"/>
        <v>6741.3477199999998</v>
      </c>
      <c r="Y105" s="4">
        <f t="shared" si="21"/>
        <v>4.6967005300978353E-3</v>
      </c>
      <c r="Z105" s="4">
        <f t="shared" si="22"/>
        <v>6.7650186525891732E-6</v>
      </c>
      <c r="AA105" s="8">
        <f t="shared" si="23"/>
        <v>2.304602938760757E-2</v>
      </c>
      <c r="AB105">
        <v>1</v>
      </c>
      <c r="AC105" s="7">
        <f t="shared" si="24"/>
        <v>2648.2695439999998</v>
      </c>
      <c r="AD105" s="7">
        <f t="shared" si="25"/>
        <v>3.8145061085831307</v>
      </c>
      <c r="AE105" s="7">
        <f t="shared" si="26"/>
        <v>9.7100811042000803</v>
      </c>
      <c r="AF105" s="4">
        <f t="shared" si="27"/>
        <v>9.4225870805004744E-6</v>
      </c>
    </row>
    <row r="106" spans="1:32" x14ac:dyDescent="0.25">
      <c r="A106">
        <v>819</v>
      </c>
      <c r="B106" s="7">
        <v>1191482</v>
      </c>
      <c r="C106">
        <v>28</v>
      </c>
      <c r="D106" t="s">
        <v>14</v>
      </c>
      <c r="E106" s="4">
        <v>4.7000000000000002E-3</v>
      </c>
      <c r="F106" s="3">
        <v>0</v>
      </c>
      <c r="G106" s="3">
        <v>0</v>
      </c>
      <c r="H106" s="3">
        <v>0</v>
      </c>
      <c r="I106" s="4">
        <v>0</v>
      </c>
      <c r="J106" s="3">
        <v>0</v>
      </c>
      <c r="K106" s="4">
        <v>0</v>
      </c>
      <c r="L106" s="3">
        <v>0</v>
      </c>
      <c r="M106" s="4">
        <v>0</v>
      </c>
      <c r="N106" s="3">
        <v>0</v>
      </c>
      <c r="O106" s="4">
        <v>0</v>
      </c>
      <c r="P106" s="3">
        <v>0</v>
      </c>
      <c r="Q106" s="4">
        <v>0</v>
      </c>
      <c r="R106" s="7">
        <f t="shared" si="14"/>
        <v>5599.9654</v>
      </c>
      <c r="S106" s="7">
        <f t="shared" si="15"/>
        <v>0</v>
      </c>
      <c r="T106" s="7">
        <f t="shared" si="16"/>
        <v>0</v>
      </c>
      <c r="U106" s="7">
        <f t="shared" si="17"/>
        <v>0</v>
      </c>
      <c r="V106" s="7">
        <f t="shared" si="18"/>
        <v>0</v>
      </c>
      <c r="W106" s="7">
        <f t="shared" si="19"/>
        <v>0</v>
      </c>
      <c r="X106" s="3">
        <f t="shared" si="20"/>
        <v>5599.9654</v>
      </c>
      <c r="Y106" s="4">
        <f t="shared" si="21"/>
        <v>4.7000000000000002E-3</v>
      </c>
      <c r="Z106" s="4">
        <f t="shared" si="22"/>
        <v>5.6196285903575962E-6</v>
      </c>
      <c r="AA106" s="8">
        <f t="shared" si="23"/>
        <v>3.3478638410640998E-2</v>
      </c>
      <c r="AB106">
        <v>1</v>
      </c>
      <c r="AC106" s="7">
        <f t="shared" si="24"/>
        <v>2453.1855999999998</v>
      </c>
      <c r="AD106" s="7">
        <f t="shared" si="25"/>
        <v>2.9331897734496919</v>
      </c>
      <c r="AE106" s="7">
        <f t="shared" si="26"/>
        <v>6.6956863120964494</v>
      </c>
      <c r="AF106" s="4">
        <f t="shared" si="27"/>
        <v>8.081428074906832E-6</v>
      </c>
    </row>
    <row r="107" spans="1:32" x14ac:dyDescent="0.25">
      <c r="A107">
        <v>870</v>
      </c>
      <c r="B107" s="7">
        <v>1407721.48</v>
      </c>
      <c r="C107">
        <v>104</v>
      </c>
      <c r="D107" t="s">
        <v>17</v>
      </c>
      <c r="E107" s="4">
        <v>0</v>
      </c>
      <c r="F107" s="3">
        <v>0</v>
      </c>
      <c r="G107" s="3">
        <v>0</v>
      </c>
      <c r="H107" s="3">
        <v>1000000</v>
      </c>
      <c r="I107" s="4">
        <v>5.0000000000000001E-3</v>
      </c>
      <c r="J107" s="3">
        <v>2000000</v>
      </c>
      <c r="K107" s="4">
        <v>4.0000000000000001E-3</v>
      </c>
      <c r="L107" s="3">
        <v>3000000</v>
      </c>
      <c r="M107" s="4">
        <v>3.0000000000000001E-3</v>
      </c>
      <c r="N107" s="3">
        <v>10000000</v>
      </c>
      <c r="O107" s="4">
        <v>3.0000000000000001E-3</v>
      </c>
      <c r="P107" s="3">
        <v>25000000</v>
      </c>
      <c r="Q107" s="4">
        <v>3.0000000000000001E-3</v>
      </c>
      <c r="R107" s="7">
        <f t="shared" si="14"/>
        <v>0</v>
      </c>
      <c r="S107" s="7">
        <f t="shared" si="15"/>
        <v>5000</v>
      </c>
      <c r="T107" s="7">
        <f t="shared" si="16"/>
        <v>1630.8859199999999</v>
      </c>
      <c r="U107" s="7">
        <f t="shared" si="17"/>
        <v>0</v>
      </c>
      <c r="V107" s="7">
        <f t="shared" si="18"/>
        <v>0</v>
      </c>
      <c r="W107" s="7">
        <f t="shared" si="19"/>
        <v>0</v>
      </c>
      <c r="X107" s="3">
        <f t="shared" si="20"/>
        <v>6630.8859199999997</v>
      </c>
      <c r="Y107" s="4">
        <f t="shared" si="21"/>
        <v>4.710367792356198E-3</v>
      </c>
      <c r="Z107" s="4">
        <f t="shared" si="22"/>
        <v>6.6541689874426052E-6</v>
      </c>
      <c r="AA107" s="8">
        <f t="shared" si="23"/>
        <v>0.14691709972563843</v>
      </c>
      <c r="AB107">
        <v>1</v>
      </c>
      <c r="AC107" s="7">
        <f t="shared" si="24"/>
        <v>4846.1771840000001</v>
      </c>
      <c r="AD107" s="7">
        <f t="shared" si="25"/>
        <v>6.8460220829792471</v>
      </c>
      <c r="AE107" s="7">
        <f t="shared" si="26"/>
        <v>9.367216615172806</v>
      </c>
      <c r="AF107" s="4">
        <f t="shared" si="27"/>
        <v>1.1517362580950354E-5</v>
      </c>
    </row>
    <row r="108" spans="1:32" x14ac:dyDescent="0.25">
      <c r="A108">
        <v>780</v>
      </c>
      <c r="B108" s="7">
        <v>1043949.97</v>
      </c>
      <c r="C108">
        <v>8</v>
      </c>
      <c r="D108" t="s">
        <v>17</v>
      </c>
      <c r="E108" s="4">
        <v>0</v>
      </c>
      <c r="F108" s="3">
        <v>0</v>
      </c>
      <c r="G108" s="3">
        <v>0</v>
      </c>
      <c r="H108" s="3">
        <v>250000</v>
      </c>
      <c r="I108" s="4">
        <v>6.0000000000000001E-3</v>
      </c>
      <c r="J108" s="3">
        <v>500000</v>
      </c>
      <c r="K108" s="4">
        <v>5.0000000000000001E-3</v>
      </c>
      <c r="L108" s="3">
        <v>2000000</v>
      </c>
      <c r="M108" s="4">
        <v>4.0000000000000001E-3</v>
      </c>
      <c r="N108" s="3">
        <v>30000000</v>
      </c>
      <c r="O108" s="4">
        <v>4.0000000000000001E-3</v>
      </c>
      <c r="P108" s="3">
        <v>40000000</v>
      </c>
      <c r="Q108" s="4">
        <v>4.0000000000000001E-3</v>
      </c>
      <c r="R108" s="7">
        <f t="shared" si="14"/>
        <v>0</v>
      </c>
      <c r="S108" s="7">
        <f t="shared" si="15"/>
        <v>1500</v>
      </c>
      <c r="T108" s="7">
        <f t="shared" si="16"/>
        <v>1250</v>
      </c>
      <c r="U108" s="7">
        <f t="shared" si="17"/>
        <v>2175.79988</v>
      </c>
      <c r="V108" s="7">
        <f t="shared" si="18"/>
        <v>0</v>
      </c>
      <c r="W108" s="7">
        <f t="shared" si="19"/>
        <v>0</v>
      </c>
      <c r="X108" s="3">
        <f t="shared" si="20"/>
        <v>4925.7998800000005</v>
      </c>
      <c r="Y108" s="4">
        <f t="shared" si="21"/>
        <v>4.7184252325808305E-3</v>
      </c>
      <c r="Z108" s="4">
        <f t="shared" si="22"/>
        <v>4.9430958691330522E-6</v>
      </c>
      <c r="AA108" s="8">
        <f t="shared" si="23"/>
        <v>8.3809247797351806E-3</v>
      </c>
      <c r="AB108">
        <v>1</v>
      </c>
      <c r="AC108" s="7">
        <f t="shared" si="24"/>
        <v>2335.1599759999999</v>
      </c>
      <c r="AD108" s="7">
        <f t="shared" si="25"/>
        <v>2.446350013438026</v>
      </c>
      <c r="AE108" s="7">
        <f t="shared" si="26"/>
        <v>5.160344784288573</v>
      </c>
      <c r="AF108" s="4">
        <f t="shared" si="27"/>
        <v>7.286455305637491E-6</v>
      </c>
    </row>
    <row r="109" spans="1:32" x14ac:dyDescent="0.25">
      <c r="A109">
        <v>1039</v>
      </c>
      <c r="B109" s="7">
        <v>3531777.07</v>
      </c>
      <c r="C109">
        <v>23</v>
      </c>
      <c r="D109" t="s">
        <v>17</v>
      </c>
      <c r="E109" s="4">
        <v>0</v>
      </c>
      <c r="F109" s="3">
        <v>0</v>
      </c>
      <c r="G109" s="3">
        <v>0</v>
      </c>
      <c r="H109" s="3">
        <v>2000000</v>
      </c>
      <c r="I109" s="4">
        <v>5.0000000000000001E-3</v>
      </c>
      <c r="J109" s="3">
        <v>4000000</v>
      </c>
      <c r="K109" s="4">
        <v>4.4999999999999997E-3</v>
      </c>
      <c r="L109" s="3">
        <v>10000000</v>
      </c>
      <c r="M109" s="4">
        <v>4.0000000000000001E-3</v>
      </c>
      <c r="N109" s="3">
        <v>20000000</v>
      </c>
      <c r="O109" s="4">
        <v>4.0000000000000001E-3</v>
      </c>
      <c r="P109" s="3">
        <v>30000000</v>
      </c>
      <c r="Q109" s="4">
        <v>4.0000000000000001E-3</v>
      </c>
      <c r="R109" s="7">
        <f t="shared" si="14"/>
        <v>0</v>
      </c>
      <c r="S109" s="7">
        <f t="shared" si="15"/>
        <v>10000</v>
      </c>
      <c r="T109" s="7">
        <f t="shared" si="16"/>
        <v>6892.9968149999986</v>
      </c>
      <c r="U109" s="7">
        <f t="shared" si="17"/>
        <v>0</v>
      </c>
      <c r="V109" s="7">
        <f t="shared" si="18"/>
        <v>0</v>
      </c>
      <c r="W109" s="7">
        <f t="shared" si="19"/>
        <v>0</v>
      </c>
      <c r="X109" s="3">
        <f t="shared" si="20"/>
        <v>16892.996814999999</v>
      </c>
      <c r="Y109" s="4">
        <f t="shared" si="21"/>
        <v>4.7831435790481533E-3</v>
      </c>
      <c r="Z109" s="4">
        <f t="shared" si="22"/>
        <v>1.6952313290791726E-5</v>
      </c>
      <c r="AA109" s="8">
        <f t="shared" si="23"/>
        <v>8.1516099034978279E-2</v>
      </c>
      <c r="AB109">
        <v>1</v>
      </c>
      <c r="AC109" s="7">
        <f t="shared" si="24"/>
        <v>4325.4216560000004</v>
      </c>
      <c r="AD109" s="7">
        <f t="shared" si="25"/>
        <v>15.330065220805903</v>
      </c>
      <c r="AE109" s="7">
        <f t="shared" si="26"/>
        <v>59.871791363874451</v>
      </c>
      <c r="AF109" s="4">
        <f t="shared" si="27"/>
        <v>2.1292922824452324E-5</v>
      </c>
    </row>
    <row r="110" spans="1:32" x14ac:dyDescent="0.25">
      <c r="A110">
        <v>911</v>
      </c>
      <c r="B110" s="7">
        <v>1730867.83</v>
      </c>
      <c r="C110">
        <v>3</v>
      </c>
      <c r="D110" t="s">
        <v>17</v>
      </c>
      <c r="E110" s="4">
        <v>0</v>
      </c>
      <c r="F110" s="3">
        <v>0</v>
      </c>
      <c r="G110" s="3">
        <v>0</v>
      </c>
      <c r="H110" s="3">
        <v>1000000</v>
      </c>
      <c r="I110" s="4">
        <v>5.0000000000000001E-3</v>
      </c>
      <c r="J110" s="3">
        <v>2000000</v>
      </c>
      <c r="K110" s="4">
        <v>4.4999999999999997E-3</v>
      </c>
      <c r="L110" s="3">
        <v>5000000</v>
      </c>
      <c r="M110" s="4">
        <v>4.0000000000000001E-3</v>
      </c>
      <c r="N110" s="3">
        <v>15000000</v>
      </c>
      <c r="O110" s="4">
        <v>4.0000000000000001E-3</v>
      </c>
      <c r="P110" s="3">
        <v>30000000</v>
      </c>
      <c r="Q110" s="4">
        <v>4.0000000000000001E-3</v>
      </c>
      <c r="R110" s="7">
        <f t="shared" si="14"/>
        <v>0</v>
      </c>
      <c r="S110" s="7">
        <f t="shared" si="15"/>
        <v>5000</v>
      </c>
      <c r="T110" s="7">
        <f t="shared" si="16"/>
        <v>3288.9052350000002</v>
      </c>
      <c r="U110" s="7">
        <f t="shared" si="17"/>
        <v>0</v>
      </c>
      <c r="V110" s="7">
        <f t="shared" si="18"/>
        <v>0</v>
      </c>
      <c r="W110" s="7">
        <f t="shared" si="19"/>
        <v>0</v>
      </c>
      <c r="X110" s="3">
        <f t="shared" si="20"/>
        <v>8288.9052350000002</v>
      </c>
      <c r="Y110" s="4">
        <f t="shared" si="21"/>
        <v>4.788872432275779E-3</v>
      </c>
      <c r="Z110" s="4">
        <f t="shared" si="22"/>
        <v>8.3180101150929866E-6</v>
      </c>
      <c r="AA110" s="8">
        <f t="shared" si="23"/>
        <v>5.2108363081662312E-3</v>
      </c>
      <c r="AB110">
        <v>1</v>
      </c>
      <c r="AC110" s="7">
        <f t="shared" si="24"/>
        <v>2884.6942640000002</v>
      </c>
      <c r="AD110" s="7">
        <f t="shared" si="25"/>
        <v>5.0105565362700215</v>
      </c>
      <c r="AE110" s="7">
        <f t="shared" si="26"/>
        <v>14.397376117829049</v>
      </c>
      <c r="AF110" s="4">
        <f t="shared" si="27"/>
        <v>1.1212833422468236E-5</v>
      </c>
    </row>
    <row r="111" spans="1:32" x14ac:dyDescent="0.25">
      <c r="A111">
        <v>830</v>
      </c>
      <c r="B111" s="7">
        <v>1219099.06</v>
      </c>
      <c r="C111">
        <v>21</v>
      </c>
      <c r="D111" t="s">
        <v>19</v>
      </c>
      <c r="E111" s="4">
        <v>0</v>
      </c>
      <c r="F111" s="3">
        <v>0</v>
      </c>
      <c r="G111" s="3">
        <v>1000</v>
      </c>
      <c r="H111" s="3">
        <v>1000000</v>
      </c>
      <c r="I111" s="4">
        <v>5.0000000000000001E-3</v>
      </c>
      <c r="J111" s="3">
        <v>2000000</v>
      </c>
      <c r="K111" s="4">
        <v>4.0000000000000001E-3</v>
      </c>
      <c r="L111" s="3">
        <v>3000000</v>
      </c>
      <c r="M111" s="4">
        <v>3.5000000000000001E-3</v>
      </c>
      <c r="N111" s="3">
        <v>4000000</v>
      </c>
      <c r="O111" s="4">
        <v>2E-3</v>
      </c>
      <c r="P111" s="3">
        <v>5000000</v>
      </c>
      <c r="Q111" s="4">
        <v>1E-3</v>
      </c>
      <c r="R111" s="7">
        <f t="shared" si="14"/>
        <v>0</v>
      </c>
      <c r="S111" s="7">
        <f t="shared" si="15"/>
        <v>5000</v>
      </c>
      <c r="T111" s="7">
        <f t="shared" si="16"/>
        <v>876.39624000000026</v>
      </c>
      <c r="U111" s="7">
        <f t="shared" si="17"/>
        <v>0</v>
      </c>
      <c r="V111" s="7">
        <f t="shared" si="18"/>
        <v>0</v>
      </c>
      <c r="W111" s="7">
        <f t="shared" si="19"/>
        <v>0</v>
      </c>
      <c r="X111" s="3">
        <f t="shared" si="20"/>
        <v>5876.39624</v>
      </c>
      <c r="Y111" s="4">
        <f t="shared" si="21"/>
        <v>4.8202778861957283E-3</v>
      </c>
      <c r="Z111" s="4">
        <f t="shared" si="22"/>
        <v>5.8970300635382267E-6</v>
      </c>
      <c r="AA111" s="8">
        <f t="shared" si="23"/>
        <v>2.5690973478717467E-2</v>
      </c>
      <c r="AB111">
        <v>1</v>
      </c>
      <c r="AC111" s="7">
        <f t="shared" si="24"/>
        <v>2475.2792479999998</v>
      </c>
      <c r="AD111" s="7">
        <f t="shared" si="25"/>
        <v>3.0282063577517961</v>
      </c>
      <c r="AE111" s="7">
        <f t="shared" si="26"/>
        <v>7.189063807251193</v>
      </c>
      <c r="AF111" s="4">
        <f t="shared" si="27"/>
        <v>8.381000773639338E-6</v>
      </c>
    </row>
    <row r="112" spans="1:32" x14ac:dyDescent="0.25">
      <c r="A112">
        <v>798</v>
      </c>
      <c r="B112" s="7">
        <v>1097474.28</v>
      </c>
      <c r="C112">
        <v>19</v>
      </c>
      <c r="D112" t="s">
        <v>17</v>
      </c>
      <c r="E112" s="4">
        <v>0</v>
      </c>
      <c r="F112" s="3">
        <v>0</v>
      </c>
      <c r="G112" s="3">
        <v>0</v>
      </c>
      <c r="H112" s="3">
        <v>1000000</v>
      </c>
      <c r="I112" s="4">
        <v>5.0000000000000001E-3</v>
      </c>
      <c r="J112" s="3">
        <v>2000000</v>
      </c>
      <c r="K112" s="4">
        <v>3.0000000000000001E-3</v>
      </c>
      <c r="L112" s="3">
        <v>10000000</v>
      </c>
      <c r="M112" s="4">
        <v>3.0000000000000001E-3</v>
      </c>
      <c r="N112" s="3">
        <v>30000000</v>
      </c>
      <c r="O112" s="4">
        <v>3.0000000000000001E-3</v>
      </c>
      <c r="P112" s="3">
        <v>50000000</v>
      </c>
      <c r="Q112" s="4">
        <v>3.0000000000000001E-3</v>
      </c>
      <c r="R112" s="7">
        <f t="shared" si="14"/>
        <v>0</v>
      </c>
      <c r="S112" s="7">
        <f t="shared" si="15"/>
        <v>5000</v>
      </c>
      <c r="T112" s="7">
        <f t="shared" si="16"/>
        <v>292.42284000000006</v>
      </c>
      <c r="U112" s="7">
        <f t="shared" si="17"/>
        <v>0</v>
      </c>
      <c r="V112" s="7">
        <f t="shared" si="18"/>
        <v>0</v>
      </c>
      <c r="W112" s="7">
        <f t="shared" si="19"/>
        <v>0</v>
      </c>
      <c r="X112" s="3">
        <f t="shared" si="20"/>
        <v>5292.4228400000002</v>
      </c>
      <c r="Y112" s="4">
        <f t="shared" si="21"/>
        <v>4.8223661697110566E-3</v>
      </c>
      <c r="Z112" s="4">
        <f t="shared" si="22"/>
        <v>5.3110061544175861E-6</v>
      </c>
      <c r="AA112" s="8">
        <f t="shared" si="23"/>
        <v>2.0925229105939157E-2</v>
      </c>
      <c r="AB112">
        <v>1</v>
      </c>
      <c r="AC112" s="7">
        <f t="shared" si="24"/>
        <v>2377.9794240000001</v>
      </c>
      <c r="AD112" s="7">
        <f t="shared" si="25"/>
        <v>2.6189349608636441</v>
      </c>
      <c r="AE112" s="7">
        <f t="shared" si="26"/>
        <v>5.8286926553950096</v>
      </c>
      <c r="AF112" s="4">
        <f t="shared" si="27"/>
        <v>7.6973353910933135E-6</v>
      </c>
    </row>
    <row r="113" spans="1:32" x14ac:dyDescent="0.25">
      <c r="A113">
        <v>808</v>
      </c>
      <c r="B113" s="7">
        <v>1126553.74</v>
      </c>
      <c r="C113">
        <v>14</v>
      </c>
      <c r="D113" t="s">
        <v>17</v>
      </c>
      <c r="E113" s="4">
        <v>0</v>
      </c>
      <c r="F113" s="3">
        <v>0</v>
      </c>
      <c r="G113" s="3">
        <v>0</v>
      </c>
      <c r="H113" s="3">
        <v>999000</v>
      </c>
      <c r="I113" s="4">
        <v>5.0000000000000001E-3</v>
      </c>
      <c r="J113" s="3">
        <v>2000000</v>
      </c>
      <c r="K113" s="4">
        <v>3.5000000000000001E-3</v>
      </c>
      <c r="L113" s="3">
        <v>5000000</v>
      </c>
      <c r="M113" s="4">
        <v>2.5000000000000001E-3</v>
      </c>
      <c r="N113" s="3">
        <v>10000000</v>
      </c>
      <c r="O113" s="4">
        <v>2.5000000000000001E-3</v>
      </c>
      <c r="P113" s="3">
        <v>20000000</v>
      </c>
      <c r="Q113" s="4">
        <v>2.5000000000000001E-3</v>
      </c>
      <c r="R113" s="7">
        <f t="shared" si="14"/>
        <v>0</v>
      </c>
      <c r="S113" s="7">
        <f t="shared" si="15"/>
        <v>4995</v>
      </c>
      <c r="T113" s="7">
        <f t="shared" si="16"/>
        <v>446.43808999999999</v>
      </c>
      <c r="U113" s="7">
        <f t="shared" si="17"/>
        <v>0</v>
      </c>
      <c r="V113" s="7">
        <f t="shared" si="18"/>
        <v>0</v>
      </c>
      <c r="W113" s="7">
        <f t="shared" si="19"/>
        <v>0</v>
      </c>
      <c r="X113" s="3">
        <f t="shared" si="20"/>
        <v>5441.4380899999996</v>
      </c>
      <c r="Y113" s="4">
        <f t="shared" si="21"/>
        <v>4.8301629090503929E-3</v>
      </c>
      <c r="Z113" s="4">
        <f t="shared" si="22"/>
        <v>5.4605446425124028E-6</v>
      </c>
      <c r="AA113" s="8">
        <f t="shared" si="23"/>
        <v>1.5827131803760053E-2</v>
      </c>
      <c r="AB113">
        <v>1</v>
      </c>
      <c r="AC113" s="7">
        <f t="shared" si="24"/>
        <v>2401.242992</v>
      </c>
      <c r="AD113" s="7">
        <f t="shared" si="25"/>
        <v>2.7146278090885101</v>
      </c>
      <c r="AE113" s="7">
        <f t="shared" si="26"/>
        <v>6.1515969894593105</v>
      </c>
      <c r="AF113" s="4">
        <f t="shared" si="27"/>
        <v>7.870219132686754E-6</v>
      </c>
    </row>
    <row r="114" spans="1:32" x14ac:dyDescent="0.25">
      <c r="A114">
        <v>883</v>
      </c>
      <c r="B114" s="7">
        <v>1502915.21</v>
      </c>
      <c r="C114">
        <v>15</v>
      </c>
      <c r="D114" t="s">
        <v>17</v>
      </c>
      <c r="E114" s="4">
        <v>0</v>
      </c>
      <c r="F114" s="3">
        <v>0</v>
      </c>
      <c r="G114" s="3">
        <v>0</v>
      </c>
      <c r="H114" s="3">
        <v>1000000</v>
      </c>
      <c r="I114" s="4">
        <v>5.0000000000000001E-3</v>
      </c>
      <c r="J114" s="3">
        <v>5000000</v>
      </c>
      <c r="K114" s="4">
        <v>4.4999999999999997E-3</v>
      </c>
      <c r="L114" s="3">
        <v>10000000</v>
      </c>
      <c r="M114" s="4">
        <v>3.5000000000000001E-3</v>
      </c>
      <c r="N114" s="3">
        <v>20000000</v>
      </c>
      <c r="O114" s="4">
        <v>3.5000000000000001E-3</v>
      </c>
      <c r="P114" s="3">
        <v>50000000</v>
      </c>
      <c r="Q114" s="4">
        <v>3.5000000000000001E-3</v>
      </c>
      <c r="R114" s="7">
        <f t="shared" si="14"/>
        <v>0</v>
      </c>
      <c r="S114" s="7">
        <f t="shared" si="15"/>
        <v>5000</v>
      </c>
      <c r="T114" s="7">
        <f t="shared" si="16"/>
        <v>2263.1184449999996</v>
      </c>
      <c r="U114" s="7">
        <f t="shared" si="17"/>
        <v>0</v>
      </c>
      <c r="V114" s="7">
        <f t="shared" si="18"/>
        <v>0</v>
      </c>
      <c r="W114" s="7">
        <f t="shared" si="19"/>
        <v>0</v>
      </c>
      <c r="X114" s="3">
        <f t="shared" si="20"/>
        <v>7263.1184450000001</v>
      </c>
      <c r="Y114" s="4">
        <f t="shared" si="21"/>
        <v>4.8326867654762771E-3</v>
      </c>
      <c r="Z114" s="4">
        <f t="shared" si="22"/>
        <v>7.2886214741033225E-6</v>
      </c>
      <c r="AA114" s="8">
        <f t="shared" si="23"/>
        <v>2.2622886070865607E-2</v>
      </c>
      <c r="AB114">
        <v>1</v>
      </c>
      <c r="AC114" s="7">
        <f t="shared" si="24"/>
        <v>2702.3321679999999</v>
      </c>
      <c r="AD114" s="7">
        <f t="shared" si="25"/>
        <v>4.0756368508199508</v>
      </c>
      <c r="AE114" s="7">
        <f t="shared" si="26"/>
        <v>10.954180073362505</v>
      </c>
      <c r="AF114" s="4">
        <f t="shared" si="27"/>
        <v>1.0000442356413744E-5</v>
      </c>
    </row>
    <row r="115" spans="1:32" x14ac:dyDescent="0.25">
      <c r="A115">
        <v>802</v>
      </c>
      <c r="B115" s="7">
        <v>1112449.55</v>
      </c>
      <c r="C115">
        <v>19</v>
      </c>
      <c r="D115" t="s">
        <v>17</v>
      </c>
      <c r="E115" s="4">
        <v>0</v>
      </c>
      <c r="F115" s="3">
        <v>0</v>
      </c>
      <c r="G115" s="3">
        <v>0</v>
      </c>
      <c r="H115" s="3">
        <v>1000000</v>
      </c>
      <c r="I115" s="4">
        <v>5.0000000000000001E-3</v>
      </c>
      <c r="J115" s="3">
        <v>2000000</v>
      </c>
      <c r="K115" s="4">
        <v>4.0000000000000001E-3</v>
      </c>
      <c r="L115" s="3">
        <v>4000000</v>
      </c>
      <c r="M115" s="4">
        <v>3.0000000000000001E-3</v>
      </c>
      <c r="N115" s="3">
        <v>10000000</v>
      </c>
      <c r="O115" s="4">
        <v>3.0000000000000001E-3</v>
      </c>
      <c r="P115" s="3">
        <v>30000000</v>
      </c>
      <c r="Q115" s="4">
        <v>3.0000000000000001E-3</v>
      </c>
      <c r="R115" s="7">
        <f t="shared" si="14"/>
        <v>0</v>
      </c>
      <c r="S115" s="7">
        <f t="shared" si="15"/>
        <v>5000</v>
      </c>
      <c r="T115" s="7">
        <f t="shared" si="16"/>
        <v>449.79820000000018</v>
      </c>
      <c r="U115" s="7">
        <f t="shared" si="17"/>
        <v>0</v>
      </c>
      <c r="V115" s="7">
        <f t="shared" si="18"/>
        <v>0</v>
      </c>
      <c r="W115" s="7">
        <f t="shared" si="19"/>
        <v>0</v>
      </c>
      <c r="X115" s="3">
        <f t="shared" si="20"/>
        <v>5449.7982000000002</v>
      </c>
      <c r="Y115" s="4">
        <f t="shared" si="21"/>
        <v>4.8989171688729616E-3</v>
      </c>
      <c r="Z115" s="4">
        <f t="shared" si="22"/>
        <v>5.4689341074141928E-6</v>
      </c>
      <c r="AA115" s="8">
        <f t="shared" si="23"/>
        <v>2.1210758308202831E-2</v>
      </c>
      <c r="AB115">
        <v>1</v>
      </c>
      <c r="AC115" s="7">
        <f t="shared" si="24"/>
        <v>2389.95964</v>
      </c>
      <c r="AD115" s="7">
        <f t="shared" si="25"/>
        <v>2.6680450679157603</v>
      </c>
      <c r="AE115" s="7">
        <f t="shared" si="26"/>
        <v>6.08391328677257</v>
      </c>
      <c r="AF115" s="4">
        <f t="shared" si="27"/>
        <v>7.8672856262904952E-6</v>
      </c>
    </row>
    <row r="116" spans="1:32" x14ac:dyDescent="0.25">
      <c r="A116">
        <v>801</v>
      </c>
      <c r="B116" s="7">
        <v>1106935.02</v>
      </c>
      <c r="C116">
        <v>27</v>
      </c>
      <c r="D116" t="s">
        <v>17</v>
      </c>
      <c r="E116" s="4">
        <v>0</v>
      </c>
      <c r="F116" s="3">
        <v>0</v>
      </c>
      <c r="G116" s="3">
        <v>0</v>
      </c>
      <c r="H116" s="3">
        <v>500000</v>
      </c>
      <c r="I116" s="4">
        <v>6.0000000000000001E-3</v>
      </c>
      <c r="J116" s="3">
        <v>2000000</v>
      </c>
      <c r="K116" s="4">
        <v>4.0000000000000001E-3</v>
      </c>
      <c r="L116" s="3">
        <v>20000000</v>
      </c>
      <c r="M116" s="4">
        <v>2E-3</v>
      </c>
      <c r="N116" s="3">
        <v>4000000</v>
      </c>
      <c r="O116" s="4">
        <v>2E-3</v>
      </c>
      <c r="P116" s="3">
        <v>8000000</v>
      </c>
      <c r="Q116" s="4">
        <v>2E-3</v>
      </c>
      <c r="R116" s="7">
        <f t="shared" si="14"/>
        <v>0</v>
      </c>
      <c r="S116" s="7">
        <f t="shared" si="15"/>
        <v>3000</v>
      </c>
      <c r="T116" s="7">
        <f t="shared" si="16"/>
        <v>2427.74008</v>
      </c>
      <c r="U116" s="7">
        <f t="shared" si="17"/>
        <v>0</v>
      </c>
      <c r="V116" s="7">
        <f t="shared" si="18"/>
        <v>0</v>
      </c>
      <c r="W116" s="7">
        <f t="shared" si="19"/>
        <v>0</v>
      </c>
      <c r="X116" s="3">
        <f t="shared" si="20"/>
        <v>5427.7400799999996</v>
      </c>
      <c r="Y116" s="4">
        <f t="shared" si="21"/>
        <v>4.9033953953322388E-3</v>
      </c>
      <c r="Z116" s="4">
        <f t="shared" si="22"/>
        <v>5.4467985346119856E-6</v>
      </c>
      <c r="AA116" s="8">
        <f t="shared" si="23"/>
        <v>2.9992188795241761E-2</v>
      </c>
      <c r="AB116">
        <v>1</v>
      </c>
      <c r="AC116" s="7">
        <f t="shared" si="24"/>
        <v>2385.5480160000002</v>
      </c>
      <c r="AD116" s="7">
        <f t="shared" si="25"/>
        <v>2.6499187583698673</v>
      </c>
      <c r="AE116" s="7">
        <f t="shared" si="26"/>
        <v>6.0292520448466895</v>
      </c>
      <c r="AF116" s="4">
        <f t="shared" si="27"/>
        <v>7.8407229389278494E-6</v>
      </c>
    </row>
    <row r="117" spans="1:32" x14ac:dyDescent="0.25">
      <c r="A117">
        <v>872</v>
      </c>
      <c r="B117" s="7">
        <v>1426902.79</v>
      </c>
      <c r="C117">
        <v>2</v>
      </c>
      <c r="D117" t="s">
        <v>16</v>
      </c>
      <c r="E117" s="4">
        <v>0</v>
      </c>
      <c r="F117" s="3">
        <v>7000</v>
      </c>
      <c r="G117" s="3">
        <v>0</v>
      </c>
      <c r="H117" s="3">
        <v>0</v>
      </c>
      <c r="I117" s="4">
        <v>0</v>
      </c>
      <c r="J117" s="3">
        <v>0</v>
      </c>
      <c r="K117" s="4">
        <v>0</v>
      </c>
      <c r="L117" s="3">
        <v>0</v>
      </c>
      <c r="M117" s="4">
        <v>0</v>
      </c>
      <c r="N117" s="3">
        <v>0</v>
      </c>
      <c r="O117" s="4">
        <v>0</v>
      </c>
      <c r="P117" s="3">
        <v>0</v>
      </c>
      <c r="Q117" s="4">
        <v>0</v>
      </c>
      <c r="R117" s="7">
        <f t="shared" si="14"/>
        <v>0</v>
      </c>
      <c r="S117" s="7">
        <f t="shared" si="15"/>
        <v>0</v>
      </c>
      <c r="T117" s="7">
        <f t="shared" si="16"/>
        <v>0</v>
      </c>
      <c r="U117" s="7">
        <f t="shared" si="17"/>
        <v>0</v>
      </c>
      <c r="V117" s="7">
        <f t="shared" si="18"/>
        <v>0</v>
      </c>
      <c r="W117" s="7">
        <f t="shared" si="19"/>
        <v>0</v>
      </c>
      <c r="X117" s="3">
        <f t="shared" si="20"/>
        <v>7000</v>
      </c>
      <c r="Y117" s="4">
        <f t="shared" si="21"/>
        <v>4.9057301233533922E-3</v>
      </c>
      <c r="Z117" s="4">
        <f t="shared" si="22"/>
        <v>7.0245791398109649E-6</v>
      </c>
      <c r="AA117" s="8">
        <f t="shared" si="23"/>
        <v>2.8638261637634476E-3</v>
      </c>
      <c r="AB117">
        <v>1</v>
      </c>
      <c r="AC117" s="7">
        <f t="shared" si="24"/>
        <v>2641.5222320000003</v>
      </c>
      <c r="AD117" s="7">
        <f t="shared" si="25"/>
        <v>3.7824302400822103</v>
      </c>
      <c r="AE117" s="7">
        <f t="shared" si="26"/>
        <v>10.023391573172066</v>
      </c>
      <c r="AF117" s="4">
        <f t="shared" si="27"/>
        <v>9.6753765638472646E-6</v>
      </c>
    </row>
    <row r="118" spans="1:32" x14ac:dyDescent="0.25">
      <c r="A118">
        <v>972</v>
      </c>
      <c r="B118" s="7">
        <v>2372587.23</v>
      </c>
      <c r="C118">
        <v>17</v>
      </c>
      <c r="D118" t="s">
        <v>22</v>
      </c>
      <c r="E118" s="4">
        <v>4.0000000000000001E-3</v>
      </c>
      <c r="F118" s="3">
        <v>2200</v>
      </c>
      <c r="G118" s="3">
        <v>0</v>
      </c>
      <c r="H118" s="3">
        <v>0</v>
      </c>
      <c r="I118" s="4">
        <v>0</v>
      </c>
      <c r="J118" s="3">
        <v>0</v>
      </c>
      <c r="K118" s="4">
        <v>0</v>
      </c>
      <c r="L118" s="3">
        <v>0</v>
      </c>
      <c r="M118" s="4">
        <v>0</v>
      </c>
      <c r="N118" s="3">
        <v>0</v>
      </c>
      <c r="O118" s="4">
        <v>0</v>
      </c>
      <c r="P118" s="3">
        <v>0</v>
      </c>
      <c r="Q118" s="4">
        <v>0</v>
      </c>
      <c r="R118" s="7">
        <f t="shared" si="14"/>
        <v>9490.3489200000004</v>
      </c>
      <c r="S118" s="7">
        <f t="shared" si="15"/>
        <v>0</v>
      </c>
      <c r="T118" s="7">
        <f t="shared" si="16"/>
        <v>0</v>
      </c>
      <c r="U118" s="7">
        <f t="shared" si="17"/>
        <v>0</v>
      </c>
      <c r="V118" s="7">
        <f t="shared" si="18"/>
        <v>0</v>
      </c>
      <c r="W118" s="7">
        <f t="shared" si="19"/>
        <v>0</v>
      </c>
      <c r="X118" s="3">
        <f t="shared" si="20"/>
        <v>11690.34892</v>
      </c>
      <c r="Y118" s="4">
        <f t="shared" si="21"/>
        <v>4.9272577935943794E-3</v>
      </c>
      <c r="Z118" s="4">
        <f t="shared" si="22"/>
        <v>1.1731397308649093E-5</v>
      </c>
      <c r="AA118" s="8">
        <f t="shared" si="23"/>
        <v>4.0475607853582569E-2</v>
      </c>
      <c r="AB118">
        <v>1</v>
      </c>
      <c r="AC118" s="7">
        <f t="shared" si="24"/>
        <v>3398.0697840000003</v>
      </c>
      <c r="AD118" s="7">
        <f t="shared" si="25"/>
        <v>8.0905258844877661</v>
      </c>
      <c r="AE118" s="7">
        <f t="shared" si="26"/>
        <v>27.833763444557206</v>
      </c>
      <c r="AF118" s="4">
        <f t="shared" si="27"/>
        <v>1.514139875440743E-5</v>
      </c>
    </row>
    <row r="119" spans="1:32" x14ac:dyDescent="0.25">
      <c r="A119">
        <v>926</v>
      </c>
      <c r="B119" s="7">
        <v>1806490.56</v>
      </c>
      <c r="C119">
        <v>41</v>
      </c>
      <c r="D119" t="s">
        <v>16</v>
      </c>
      <c r="E119" s="4">
        <v>0</v>
      </c>
      <c r="F119" s="3">
        <v>9000</v>
      </c>
      <c r="G119" s="3">
        <v>0</v>
      </c>
      <c r="H119" s="3">
        <v>0</v>
      </c>
      <c r="I119" s="4">
        <v>0</v>
      </c>
      <c r="J119" s="3">
        <v>0</v>
      </c>
      <c r="K119" s="4">
        <v>0</v>
      </c>
      <c r="L119" s="3">
        <v>0</v>
      </c>
      <c r="M119" s="4">
        <v>0</v>
      </c>
      <c r="N119" s="3">
        <v>0</v>
      </c>
      <c r="O119" s="4">
        <v>0</v>
      </c>
      <c r="P119" s="3">
        <v>0</v>
      </c>
      <c r="Q119" s="4">
        <v>0</v>
      </c>
      <c r="R119" s="7">
        <f t="shared" si="14"/>
        <v>0</v>
      </c>
      <c r="S119" s="7">
        <f t="shared" si="15"/>
        <v>0</v>
      </c>
      <c r="T119" s="7">
        <f t="shared" si="16"/>
        <v>0</v>
      </c>
      <c r="U119" s="7">
        <f t="shared" si="17"/>
        <v>0</v>
      </c>
      <c r="V119" s="7">
        <f t="shared" si="18"/>
        <v>0</v>
      </c>
      <c r="W119" s="7">
        <f t="shared" si="19"/>
        <v>0</v>
      </c>
      <c r="X119" s="3">
        <f t="shared" si="20"/>
        <v>9000</v>
      </c>
      <c r="Y119" s="4">
        <f t="shared" si="21"/>
        <v>4.9820354444586748E-3</v>
      </c>
      <c r="Z119" s="4">
        <f t="shared" si="22"/>
        <v>9.0316017511855275E-6</v>
      </c>
      <c r="AA119" s="8">
        <f t="shared" si="23"/>
        <v>7.4326181723671225E-2</v>
      </c>
      <c r="AB119">
        <v>1</v>
      </c>
      <c r="AC119" s="7">
        <f t="shared" si="24"/>
        <v>3275.1924479999998</v>
      </c>
      <c r="AD119" s="7">
        <f t="shared" si="25"/>
        <v>5.9373792456108196</v>
      </c>
      <c r="AE119" s="7">
        <f t="shared" si="26"/>
        <v>16.315503305196124</v>
      </c>
      <c r="AF119" s="4">
        <f t="shared" si="27"/>
        <v>1.2318294401055127E-5</v>
      </c>
    </row>
    <row r="120" spans="1:32" x14ac:dyDescent="0.25">
      <c r="A120">
        <v>898</v>
      </c>
      <c r="B120" s="7">
        <v>1594497.32</v>
      </c>
      <c r="C120">
        <v>21</v>
      </c>
      <c r="D120" t="s">
        <v>17</v>
      </c>
      <c r="E120" s="4">
        <v>0</v>
      </c>
      <c r="F120" s="3">
        <v>0</v>
      </c>
      <c r="G120" s="3">
        <v>0</v>
      </c>
      <c r="H120" s="3">
        <v>250000</v>
      </c>
      <c r="I120" s="4">
        <v>0.01</v>
      </c>
      <c r="J120" s="3">
        <v>500000</v>
      </c>
      <c r="K120" s="4">
        <v>6.4999999999999997E-3</v>
      </c>
      <c r="L120" s="3">
        <v>1000000</v>
      </c>
      <c r="M120" s="4">
        <v>3.5000000000000001E-3</v>
      </c>
      <c r="N120" s="3">
        <v>2000000</v>
      </c>
      <c r="O120" s="4">
        <v>3.5000000000000001E-3</v>
      </c>
      <c r="P120" s="3">
        <v>3000000</v>
      </c>
      <c r="Q120" s="4">
        <v>3.5000000000000001E-3</v>
      </c>
      <c r="R120" s="7">
        <f t="shared" si="14"/>
        <v>0</v>
      </c>
      <c r="S120" s="7">
        <f t="shared" si="15"/>
        <v>2500</v>
      </c>
      <c r="T120" s="7">
        <f t="shared" si="16"/>
        <v>1625</v>
      </c>
      <c r="U120" s="7">
        <f t="shared" si="17"/>
        <v>1750</v>
      </c>
      <c r="V120" s="7">
        <f t="shared" si="18"/>
        <v>2080.7406200000005</v>
      </c>
      <c r="W120" s="7">
        <f t="shared" si="19"/>
        <v>0</v>
      </c>
      <c r="X120" s="3">
        <f t="shared" si="20"/>
        <v>7955.7406200000005</v>
      </c>
      <c r="Y120" s="4">
        <f t="shared" si="21"/>
        <v>4.9894976430565592E-3</v>
      </c>
      <c r="Z120" s="4">
        <f t="shared" si="22"/>
        <v>7.9836756572855369E-6</v>
      </c>
      <c r="AA120" s="8">
        <f t="shared" si="23"/>
        <v>3.3602017837669473E-2</v>
      </c>
      <c r="AB120">
        <v>1</v>
      </c>
      <c r="AC120" s="7">
        <f t="shared" si="24"/>
        <v>2775.5978560000003</v>
      </c>
      <c r="AD120" s="7">
        <f t="shared" si="25"/>
        <v>4.4412232698813883</v>
      </c>
      <c r="AE120" s="7">
        <f t="shared" si="26"/>
        <v>12.729949439291028</v>
      </c>
      <c r="AF120" s="4">
        <f t="shared" si="27"/>
        <v>1.0769019485822916E-5</v>
      </c>
    </row>
    <row r="121" spans="1:32" x14ac:dyDescent="0.25">
      <c r="A121">
        <v>939</v>
      </c>
      <c r="B121" s="7">
        <v>1889275.25</v>
      </c>
      <c r="C121">
        <v>93</v>
      </c>
      <c r="D121" t="s">
        <v>14</v>
      </c>
      <c r="E121" s="4">
        <v>5.0000000000000001E-3</v>
      </c>
      <c r="F121" s="3">
        <v>0</v>
      </c>
      <c r="G121" s="3">
        <v>0</v>
      </c>
      <c r="H121" s="3">
        <v>0</v>
      </c>
      <c r="I121" s="4">
        <v>0</v>
      </c>
      <c r="J121" s="3">
        <v>0</v>
      </c>
      <c r="K121" s="4">
        <v>0</v>
      </c>
      <c r="L121" s="3">
        <v>0</v>
      </c>
      <c r="M121" s="4">
        <v>0</v>
      </c>
      <c r="N121" s="3">
        <v>0</v>
      </c>
      <c r="O121" s="4">
        <v>0</v>
      </c>
      <c r="P121" s="3">
        <v>0</v>
      </c>
      <c r="Q121" s="4">
        <v>0</v>
      </c>
      <c r="R121" s="7">
        <f t="shared" si="14"/>
        <v>9446.3762499999993</v>
      </c>
      <c r="S121" s="7">
        <f t="shared" si="15"/>
        <v>0</v>
      </c>
      <c r="T121" s="7">
        <f t="shared" si="16"/>
        <v>0</v>
      </c>
      <c r="U121" s="7">
        <f t="shared" si="17"/>
        <v>0</v>
      </c>
      <c r="V121" s="7">
        <f t="shared" si="18"/>
        <v>0</v>
      </c>
      <c r="W121" s="7">
        <f t="shared" si="19"/>
        <v>0</v>
      </c>
      <c r="X121" s="3">
        <f t="shared" si="20"/>
        <v>9446.3762499999993</v>
      </c>
      <c r="Y121" s="4">
        <f t="shared" si="21"/>
        <v>4.9999999999999992E-3</v>
      </c>
      <c r="Z121" s="4">
        <f t="shared" si="22"/>
        <v>9.4795453646508172E-6</v>
      </c>
      <c r="AA121" s="8">
        <f t="shared" si="23"/>
        <v>0.17631954378250522</v>
      </c>
      <c r="AB121">
        <v>1</v>
      </c>
      <c r="AC121" s="7">
        <f t="shared" si="24"/>
        <v>4901.4202000000005</v>
      </c>
      <c r="AD121" s="7">
        <f t="shared" si="25"/>
        <v>9.2926470274231789</v>
      </c>
      <c r="AE121" s="7">
        <f t="shared" si="26"/>
        <v>17.909470438687016</v>
      </c>
      <c r="AF121" s="4">
        <f t="shared" si="27"/>
        <v>1.439817594927483E-5</v>
      </c>
    </row>
    <row r="122" spans="1:32" x14ac:dyDescent="0.25">
      <c r="A122">
        <v>944</v>
      </c>
      <c r="B122" s="7">
        <v>1940316.18</v>
      </c>
      <c r="C122">
        <v>9</v>
      </c>
      <c r="D122" t="s">
        <v>14</v>
      </c>
      <c r="E122" s="4">
        <v>5.0000000000000001E-3</v>
      </c>
      <c r="F122" s="3">
        <v>0</v>
      </c>
      <c r="G122" s="3">
        <v>0</v>
      </c>
      <c r="H122" s="3">
        <v>0</v>
      </c>
      <c r="I122" s="4">
        <v>0</v>
      </c>
      <c r="J122" s="3">
        <v>0</v>
      </c>
      <c r="K122" s="4">
        <v>0</v>
      </c>
      <c r="L122" s="3">
        <v>0</v>
      </c>
      <c r="M122" s="4">
        <v>0</v>
      </c>
      <c r="N122" s="3">
        <v>0</v>
      </c>
      <c r="O122" s="4">
        <v>0</v>
      </c>
      <c r="P122" s="3">
        <v>0</v>
      </c>
      <c r="Q122" s="4">
        <v>0</v>
      </c>
      <c r="R122" s="7">
        <f t="shared" si="14"/>
        <v>9701.580899999999</v>
      </c>
      <c r="S122" s="7">
        <f t="shared" si="15"/>
        <v>0</v>
      </c>
      <c r="T122" s="7">
        <f t="shared" si="16"/>
        <v>0</v>
      </c>
      <c r="U122" s="7">
        <f t="shared" si="17"/>
        <v>0</v>
      </c>
      <c r="V122" s="7">
        <f t="shared" si="18"/>
        <v>0</v>
      </c>
      <c r="W122" s="7">
        <f t="shared" si="19"/>
        <v>0</v>
      </c>
      <c r="X122" s="3">
        <f t="shared" si="20"/>
        <v>9701.580899999999</v>
      </c>
      <c r="Y122" s="4">
        <f t="shared" si="21"/>
        <v>4.9999999999999992E-3</v>
      </c>
      <c r="Z122" s="4">
        <f t="shared" si="22"/>
        <v>9.7356461161897824E-6</v>
      </c>
      <c r="AA122" s="8">
        <f t="shared" si="23"/>
        <v>1.7524163009141613E-2</v>
      </c>
      <c r="AB122">
        <v>1</v>
      </c>
      <c r="AC122" s="7">
        <f t="shared" si="24"/>
        <v>3052.2529439999998</v>
      </c>
      <c r="AD122" s="7">
        <f t="shared" si="25"/>
        <v>5.9431309039764866</v>
      </c>
      <c r="AE122" s="7">
        <f t="shared" si="26"/>
        <v>18.890231681997196</v>
      </c>
      <c r="AF122" s="4">
        <f t="shared" si="27"/>
        <v>1.2798616453311069E-5</v>
      </c>
    </row>
    <row r="123" spans="1:32" x14ac:dyDescent="0.25">
      <c r="A123">
        <v>769</v>
      </c>
      <c r="B123" s="7">
        <v>1001420.94</v>
      </c>
      <c r="C123">
        <v>8</v>
      </c>
      <c r="D123" t="s">
        <v>14</v>
      </c>
      <c r="E123" s="4">
        <v>5.0000000000000001E-3</v>
      </c>
      <c r="F123" s="3">
        <v>0</v>
      </c>
      <c r="G123" s="3">
        <v>0</v>
      </c>
      <c r="H123" s="3">
        <v>0</v>
      </c>
      <c r="I123" s="4">
        <v>0</v>
      </c>
      <c r="J123" s="3">
        <v>0</v>
      </c>
      <c r="K123" s="4">
        <v>0</v>
      </c>
      <c r="L123" s="3">
        <v>0</v>
      </c>
      <c r="M123" s="4">
        <v>0</v>
      </c>
      <c r="N123" s="3">
        <v>0</v>
      </c>
      <c r="O123" s="4">
        <v>0</v>
      </c>
      <c r="P123" s="3">
        <v>0</v>
      </c>
      <c r="Q123" s="4">
        <v>0</v>
      </c>
      <c r="R123" s="7">
        <f t="shared" si="14"/>
        <v>5007.1046999999999</v>
      </c>
      <c r="S123" s="7">
        <f t="shared" si="15"/>
        <v>0</v>
      </c>
      <c r="T123" s="7">
        <f t="shared" si="16"/>
        <v>0</v>
      </c>
      <c r="U123" s="7">
        <f t="shared" si="17"/>
        <v>0</v>
      </c>
      <c r="V123" s="7">
        <f t="shared" si="18"/>
        <v>0</v>
      </c>
      <c r="W123" s="7">
        <f t="shared" si="19"/>
        <v>0</v>
      </c>
      <c r="X123" s="3">
        <f t="shared" si="20"/>
        <v>5007.1046999999999</v>
      </c>
      <c r="Y123" s="4">
        <f t="shared" si="21"/>
        <v>5.0000000000000001E-3</v>
      </c>
      <c r="Z123" s="4">
        <f t="shared" si="22"/>
        <v>5.02468617520992E-6</v>
      </c>
      <c r="AA123" s="8">
        <f t="shared" si="23"/>
        <v>8.0394978803358715E-3</v>
      </c>
      <c r="AB123">
        <v>1</v>
      </c>
      <c r="AC123" s="7">
        <f t="shared" si="24"/>
        <v>2301.1367519999999</v>
      </c>
      <c r="AD123" s="7">
        <f t="shared" si="25"/>
        <v>2.3124980050083712</v>
      </c>
      <c r="AE123" s="7">
        <f t="shared" si="26"/>
        <v>5.0318259527837226</v>
      </c>
      <c r="AF123" s="4">
        <f t="shared" si="27"/>
        <v>7.3339029217744288E-6</v>
      </c>
    </row>
    <row r="124" spans="1:32" x14ac:dyDescent="0.25">
      <c r="A124">
        <v>770</v>
      </c>
      <c r="B124" s="7">
        <v>1006973.2</v>
      </c>
      <c r="C124">
        <v>19</v>
      </c>
      <c r="D124" t="s">
        <v>17</v>
      </c>
      <c r="E124" s="4">
        <v>0</v>
      </c>
      <c r="F124" s="3">
        <v>0</v>
      </c>
      <c r="G124" s="3">
        <v>0</v>
      </c>
      <c r="H124" s="3">
        <v>2000000</v>
      </c>
      <c r="I124" s="4">
        <v>5.0000000000000001E-3</v>
      </c>
      <c r="J124" s="3">
        <v>4000000</v>
      </c>
      <c r="K124" s="4">
        <v>4.0000000000000001E-3</v>
      </c>
      <c r="L124" s="3">
        <v>6000000</v>
      </c>
      <c r="M124" s="4">
        <v>3.0000000000000001E-3</v>
      </c>
      <c r="N124" s="3">
        <v>40000000</v>
      </c>
      <c r="O124" s="4">
        <v>3.0000000000000001E-3</v>
      </c>
      <c r="P124" s="3">
        <v>50000000</v>
      </c>
      <c r="Q124" s="4">
        <v>3.0000000000000001E-3</v>
      </c>
      <c r="R124" s="7">
        <f t="shared" si="14"/>
        <v>0</v>
      </c>
      <c r="S124" s="7">
        <f t="shared" si="15"/>
        <v>5034.866</v>
      </c>
      <c r="T124" s="7">
        <f t="shared" si="16"/>
        <v>0</v>
      </c>
      <c r="U124" s="7">
        <f t="shared" si="17"/>
        <v>0</v>
      </c>
      <c r="V124" s="7">
        <f t="shared" si="18"/>
        <v>0</v>
      </c>
      <c r="W124" s="7">
        <f t="shared" si="19"/>
        <v>0</v>
      </c>
      <c r="X124" s="3">
        <f t="shared" si="20"/>
        <v>5034.866</v>
      </c>
      <c r="Y124" s="4">
        <f t="shared" si="21"/>
        <v>5.0000000000000001E-3</v>
      </c>
      <c r="Z124" s="4">
        <f t="shared" si="22"/>
        <v>5.0525449536204968E-6</v>
      </c>
      <c r="AA124" s="8">
        <f t="shared" si="23"/>
        <v>1.9199670823757887E-2</v>
      </c>
      <c r="AB124">
        <v>1</v>
      </c>
      <c r="AC124" s="7">
        <f t="shared" si="24"/>
        <v>2305.5785599999999</v>
      </c>
      <c r="AD124" s="7">
        <f t="shared" si="25"/>
        <v>2.3298078637007222</v>
      </c>
      <c r="AE124" s="7">
        <f t="shared" si="26"/>
        <v>5.0877773600910832</v>
      </c>
      <c r="AF124" s="4">
        <f t="shared" si="27"/>
        <v>7.3662191047306978E-6</v>
      </c>
    </row>
    <row r="125" spans="1:32" x14ac:dyDescent="0.25">
      <c r="A125">
        <v>779</v>
      </c>
      <c r="B125" s="7">
        <v>1039933.65</v>
      </c>
      <c r="C125">
        <v>16</v>
      </c>
      <c r="D125" t="s">
        <v>14</v>
      </c>
      <c r="E125" s="4">
        <v>5.0000000000000001E-3</v>
      </c>
      <c r="F125" s="3">
        <v>0</v>
      </c>
      <c r="G125" s="3">
        <v>0</v>
      </c>
      <c r="H125" s="3">
        <v>0</v>
      </c>
      <c r="I125" s="4">
        <v>0</v>
      </c>
      <c r="J125" s="3">
        <v>0</v>
      </c>
      <c r="K125" s="4">
        <v>0</v>
      </c>
      <c r="L125" s="3">
        <v>0</v>
      </c>
      <c r="M125" s="4">
        <v>0</v>
      </c>
      <c r="N125" s="3">
        <v>0</v>
      </c>
      <c r="O125" s="4">
        <v>0</v>
      </c>
      <c r="P125" s="3">
        <v>0</v>
      </c>
      <c r="Q125" s="4">
        <v>0</v>
      </c>
      <c r="R125" s="7">
        <f t="shared" si="14"/>
        <v>5199.6682500000006</v>
      </c>
      <c r="S125" s="7">
        <f t="shared" si="15"/>
        <v>0</v>
      </c>
      <c r="T125" s="7">
        <f t="shared" si="16"/>
        <v>0</v>
      </c>
      <c r="U125" s="7">
        <f t="shared" si="17"/>
        <v>0</v>
      </c>
      <c r="V125" s="7">
        <f t="shared" si="18"/>
        <v>0</v>
      </c>
      <c r="W125" s="7">
        <f t="shared" si="19"/>
        <v>0</v>
      </c>
      <c r="X125" s="3">
        <f t="shared" si="20"/>
        <v>5199.6682500000006</v>
      </c>
      <c r="Y125" s="4">
        <f t="shared" si="21"/>
        <v>5.0000000000000001E-3</v>
      </c>
      <c r="Z125" s="4">
        <f t="shared" si="22"/>
        <v>5.2179258746981983E-6</v>
      </c>
      <c r="AA125" s="8">
        <f t="shared" si="23"/>
        <v>1.6697362799034235E-2</v>
      </c>
      <c r="AB125">
        <v>1</v>
      </c>
      <c r="AC125" s="7">
        <f t="shared" si="24"/>
        <v>2331.9469200000003</v>
      </c>
      <c r="AD125" s="7">
        <f t="shared" si="25"/>
        <v>2.4335852344581541</v>
      </c>
      <c r="AE125" s="7">
        <f t="shared" si="26"/>
        <v>5.4262967003043405</v>
      </c>
      <c r="AF125" s="4">
        <f t="shared" si="27"/>
        <v>7.5580609731808325E-6</v>
      </c>
    </row>
    <row r="126" spans="1:32" x14ac:dyDescent="0.25">
      <c r="A126">
        <v>782</v>
      </c>
      <c r="B126" s="7">
        <v>1055837.1200000001</v>
      </c>
      <c r="C126">
        <v>112</v>
      </c>
      <c r="D126" t="s">
        <v>14</v>
      </c>
      <c r="E126" s="4">
        <v>5.0000000000000001E-3</v>
      </c>
      <c r="F126" s="3">
        <v>0</v>
      </c>
      <c r="G126" s="3">
        <v>0</v>
      </c>
      <c r="H126" s="3">
        <v>0</v>
      </c>
      <c r="I126" s="4">
        <v>0</v>
      </c>
      <c r="J126" s="3">
        <v>0</v>
      </c>
      <c r="K126" s="4">
        <v>0</v>
      </c>
      <c r="L126" s="3">
        <v>0</v>
      </c>
      <c r="M126" s="4">
        <v>0</v>
      </c>
      <c r="N126" s="3">
        <v>0</v>
      </c>
      <c r="O126" s="4">
        <v>0</v>
      </c>
      <c r="P126" s="3">
        <v>0</v>
      </c>
      <c r="Q126" s="4">
        <v>0</v>
      </c>
      <c r="R126" s="7">
        <f t="shared" si="14"/>
        <v>5279.1856000000007</v>
      </c>
      <c r="S126" s="7">
        <f t="shared" si="15"/>
        <v>0</v>
      </c>
      <c r="T126" s="7">
        <f t="shared" si="16"/>
        <v>0</v>
      </c>
      <c r="U126" s="7">
        <f t="shared" si="17"/>
        <v>0</v>
      </c>
      <c r="V126" s="7">
        <f t="shared" si="18"/>
        <v>0</v>
      </c>
      <c r="W126" s="7">
        <f t="shared" si="19"/>
        <v>0</v>
      </c>
      <c r="X126" s="3">
        <f t="shared" si="20"/>
        <v>5279.1856000000007</v>
      </c>
      <c r="Y126" s="4">
        <f t="shared" si="21"/>
        <v>5.0000000000000001E-3</v>
      </c>
      <c r="Z126" s="4">
        <f t="shared" si="22"/>
        <v>5.2977224344214912E-6</v>
      </c>
      <c r="AA126" s="8">
        <f t="shared" si="23"/>
        <v>0.1186689825310414</v>
      </c>
      <c r="AB126">
        <v>1</v>
      </c>
      <c r="AC126" s="7">
        <f t="shared" si="24"/>
        <v>4804.6696959999999</v>
      </c>
      <c r="AD126" s="7">
        <f t="shared" si="25"/>
        <v>5.0907612876968571</v>
      </c>
      <c r="AE126" s="7">
        <f t="shared" si="26"/>
        <v>5.5935319977189764</v>
      </c>
      <c r="AF126" s="4">
        <f t="shared" si="27"/>
        <v>1.0119262794450562E-5</v>
      </c>
    </row>
    <row r="127" spans="1:32" x14ac:dyDescent="0.25">
      <c r="A127">
        <v>787</v>
      </c>
      <c r="B127" s="7">
        <v>1073995.5</v>
      </c>
      <c r="C127">
        <v>13</v>
      </c>
      <c r="D127" t="s">
        <v>14</v>
      </c>
      <c r="E127" s="4">
        <v>5.0000000000000001E-3</v>
      </c>
      <c r="F127" s="3">
        <v>0</v>
      </c>
      <c r="G127" s="3">
        <v>0</v>
      </c>
      <c r="H127" s="3">
        <v>0</v>
      </c>
      <c r="I127" s="4">
        <v>0</v>
      </c>
      <c r="J127" s="3">
        <v>0</v>
      </c>
      <c r="K127" s="4">
        <v>0</v>
      </c>
      <c r="L127" s="3">
        <v>0</v>
      </c>
      <c r="M127" s="4">
        <v>0</v>
      </c>
      <c r="N127" s="3">
        <v>0</v>
      </c>
      <c r="O127" s="4">
        <v>0</v>
      </c>
      <c r="P127" s="3">
        <v>0</v>
      </c>
      <c r="Q127" s="4">
        <v>0</v>
      </c>
      <c r="R127" s="7">
        <f t="shared" si="14"/>
        <v>5369.9775</v>
      </c>
      <c r="S127" s="7">
        <f t="shared" si="15"/>
        <v>0</v>
      </c>
      <c r="T127" s="7">
        <f t="shared" si="16"/>
        <v>0</v>
      </c>
      <c r="U127" s="7">
        <f t="shared" si="17"/>
        <v>0</v>
      </c>
      <c r="V127" s="7">
        <f t="shared" si="18"/>
        <v>0</v>
      </c>
      <c r="W127" s="7">
        <f t="shared" si="19"/>
        <v>0</v>
      </c>
      <c r="X127" s="3">
        <f t="shared" si="20"/>
        <v>5369.9775</v>
      </c>
      <c r="Y127" s="4">
        <f t="shared" si="21"/>
        <v>5.0000000000000001E-3</v>
      </c>
      <c r="Z127" s="4">
        <f t="shared" si="22"/>
        <v>5.3888331325363204E-6</v>
      </c>
      <c r="AA127" s="8">
        <f t="shared" si="23"/>
        <v>1.4010966144594432E-2</v>
      </c>
      <c r="AB127">
        <v>1</v>
      </c>
      <c r="AC127" s="7">
        <f t="shared" si="24"/>
        <v>2359.1963999999998</v>
      </c>
      <c r="AD127" s="7">
        <f t="shared" si="25"/>
        <v>2.5426631452960815</v>
      </c>
      <c r="AE127" s="7">
        <f t="shared" si="26"/>
        <v>5.787582534594911</v>
      </c>
      <c r="AF127" s="4">
        <f t="shared" si="27"/>
        <v>7.756313392273053E-6</v>
      </c>
    </row>
    <row r="128" spans="1:32" x14ac:dyDescent="0.25">
      <c r="A128">
        <v>791</v>
      </c>
      <c r="B128" s="7">
        <v>1080193.28</v>
      </c>
      <c r="C128">
        <v>4</v>
      </c>
      <c r="D128" t="s">
        <v>14</v>
      </c>
      <c r="E128" s="4">
        <v>5.0000000000000001E-3</v>
      </c>
      <c r="F128" s="3">
        <v>0</v>
      </c>
      <c r="G128" s="3">
        <v>0</v>
      </c>
      <c r="H128" s="3">
        <v>0</v>
      </c>
      <c r="I128" s="4">
        <v>0</v>
      </c>
      <c r="J128" s="3">
        <v>0</v>
      </c>
      <c r="K128" s="4">
        <v>0</v>
      </c>
      <c r="L128" s="3">
        <v>0</v>
      </c>
      <c r="M128" s="4">
        <v>0</v>
      </c>
      <c r="N128" s="3">
        <v>0</v>
      </c>
      <c r="O128" s="4">
        <v>0</v>
      </c>
      <c r="P128" s="3">
        <v>0</v>
      </c>
      <c r="Q128" s="4">
        <v>0</v>
      </c>
      <c r="R128" s="7">
        <f t="shared" si="14"/>
        <v>5400.9664000000002</v>
      </c>
      <c r="S128" s="7">
        <f t="shared" si="15"/>
        <v>0</v>
      </c>
      <c r="T128" s="7">
        <f t="shared" si="16"/>
        <v>0</v>
      </c>
      <c r="U128" s="7">
        <f t="shared" si="17"/>
        <v>0</v>
      </c>
      <c r="V128" s="7">
        <f t="shared" si="18"/>
        <v>0</v>
      </c>
      <c r="W128" s="7">
        <f t="shared" si="19"/>
        <v>0</v>
      </c>
      <c r="X128" s="3">
        <f t="shared" si="20"/>
        <v>5400.9664000000002</v>
      </c>
      <c r="Y128" s="4">
        <f t="shared" si="21"/>
        <v>5.0000000000000001E-3</v>
      </c>
      <c r="Z128" s="4">
        <f t="shared" si="22"/>
        <v>5.4199308440371323E-6</v>
      </c>
      <c r="AA128" s="8">
        <f t="shared" si="23"/>
        <v>4.3359446752297059E-3</v>
      </c>
      <c r="AB128">
        <v>1</v>
      </c>
      <c r="AC128" s="7">
        <f t="shared" si="24"/>
        <v>2364.1546239999998</v>
      </c>
      <c r="AD128" s="7">
        <f t="shared" si="25"/>
        <v>2.5627109133381216</v>
      </c>
      <c r="AE128" s="7">
        <f t="shared" si="26"/>
        <v>5.8545728757936386</v>
      </c>
      <c r="AF128" s="4">
        <f t="shared" si="27"/>
        <v>7.7923867376139953E-6</v>
      </c>
    </row>
    <row r="129" spans="1:32" x14ac:dyDescent="0.25">
      <c r="A129">
        <v>795</v>
      </c>
      <c r="B129" s="7">
        <v>1090727.18</v>
      </c>
      <c r="C129">
        <v>23</v>
      </c>
      <c r="D129" t="s">
        <v>14</v>
      </c>
      <c r="E129" s="4">
        <v>5.0000000000000001E-3</v>
      </c>
      <c r="F129" s="3">
        <v>0</v>
      </c>
      <c r="G129" s="3">
        <v>0</v>
      </c>
      <c r="H129" s="3">
        <v>0</v>
      </c>
      <c r="I129" s="4">
        <v>0</v>
      </c>
      <c r="J129" s="3">
        <v>0</v>
      </c>
      <c r="K129" s="4">
        <v>0</v>
      </c>
      <c r="L129" s="3">
        <v>0</v>
      </c>
      <c r="M129" s="4">
        <v>0</v>
      </c>
      <c r="N129" s="3">
        <v>0</v>
      </c>
      <c r="O129" s="4">
        <v>0</v>
      </c>
      <c r="P129" s="3">
        <v>0</v>
      </c>
      <c r="Q129" s="4">
        <v>0</v>
      </c>
      <c r="R129" s="7">
        <f t="shared" si="14"/>
        <v>5453.6359000000002</v>
      </c>
      <c r="S129" s="7">
        <f t="shared" si="15"/>
        <v>0</v>
      </c>
      <c r="T129" s="7">
        <f t="shared" si="16"/>
        <v>0</v>
      </c>
      <c r="U129" s="7">
        <f t="shared" si="17"/>
        <v>0</v>
      </c>
      <c r="V129" s="7">
        <f t="shared" si="18"/>
        <v>0</v>
      </c>
      <c r="W129" s="7">
        <f t="shared" si="19"/>
        <v>0</v>
      </c>
      <c r="X129" s="3">
        <f t="shared" si="20"/>
        <v>5453.6359000000002</v>
      </c>
      <c r="Y129" s="4">
        <f t="shared" si="21"/>
        <v>5.0000000000000001E-3</v>
      </c>
      <c r="Z129" s="4">
        <f t="shared" si="22"/>
        <v>5.4727852827520282E-6</v>
      </c>
      <c r="AA129" s="8">
        <f t="shared" si="23"/>
        <v>2.5174812300659329E-2</v>
      </c>
      <c r="AB129">
        <v>1</v>
      </c>
      <c r="AC129" s="7">
        <f t="shared" si="24"/>
        <v>2372.5817440000001</v>
      </c>
      <c r="AD129" s="7">
        <f t="shared" si="25"/>
        <v>2.5969260901378677</v>
      </c>
      <c r="AE129" s="7">
        <f t="shared" si="26"/>
        <v>5.969315658201622</v>
      </c>
      <c r="AF129" s="4">
        <f t="shared" si="27"/>
        <v>7.8536978865232741E-6</v>
      </c>
    </row>
    <row r="130" spans="1:32" x14ac:dyDescent="0.25">
      <c r="A130">
        <v>799</v>
      </c>
      <c r="B130" s="7">
        <v>1099139.3999999999</v>
      </c>
      <c r="C130">
        <v>55</v>
      </c>
      <c r="D130" t="s">
        <v>14</v>
      </c>
      <c r="E130" s="4">
        <v>5.0000000000000001E-3</v>
      </c>
      <c r="F130" s="3">
        <v>0</v>
      </c>
      <c r="G130" s="3">
        <v>0</v>
      </c>
      <c r="H130" s="3">
        <v>0</v>
      </c>
      <c r="I130" s="4">
        <v>0</v>
      </c>
      <c r="J130" s="3">
        <v>0</v>
      </c>
      <c r="K130" s="4">
        <v>0</v>
      </c>
      <c r="L130" s="3">
        <v>0</v>
      </c>
      <c r="M130" s="4">
        <v>0</v>
      </c>
      <c r="N130" s="3">
        <v>0</v>
      </c>
      <c r="O130" s="4">
        <v>0</v>
      </c>
      <c r="P130" s="3">
        <v>0</v>
      </c>
      <c r="Q130" s="4">
        <v>0</v>
      </c>
      <c r="R130" s="7">
        <f t="shared" ref="R130:R193" si="28">E130*B130</f>
        <v>5495.6969999999992</v>
      </c>
      <c r="S130" s="7">
        <f t="shared" ref="S130:S193" si="29">MIN(B130,H130)*I130</f>
        <v>0</v>
      </c>
      <c r="T130" s="7">
        <f t="shared" ref="T130:T193" si="30">IF(MIN($B130,H130)=$B130,0,(MIN(J130,$B130)-H130)*K130)</f>
        <v>0</v>
      </c>
      <c r="U130" s="7">
        <f t="shared" ref="U130:U193" si="31">IF(MIN($B130,J130)=$B130,0,(MIN(L130,$B130)-J130)*M130)</f>
        <v>0</v>
      </c>
      <c r="V130" s="7">
        <f t="shared" ref="V130:V193" si="32">IF(MIN($B130,L130)=$B130,0,(MIN(N130,$B130)-L130)*O130)</f>
        <v>0</v>
      </c>
      <c r="W130" s="7">
        <f t="shared" ref="W130:W193" si="33">IF(MIN($B130,N130)=$B130,0,(MIN(P130,$B130)-N130)*Q130)</f>
        <v>0</v>
      </c>
      <c r="X130" s="3">
        <f t="shared" ref="X130:X193" si="34">MAX(G130,SUM(R130:W130))+F130</f>
        <v>5495.6969999999992</v>
      </c>
      <c r="Y130" s="4">
        <f t="shared" ref="Y130:Y193" si="35">X130/B130</f>
        <v>5.0000000000000001E-3</v>
      </c>
      <c r="Z130" s="4">
        <f t="shared" ref="Z130:Z193" si="36">(B130/B$345)*Y130</f>
        <v>5.5149940721316715E-6</v>
      </c>
      <c r="AA130" s="8">
        <f t="shared" ref="AA130:AA193" si="37">(B130/B$345)*C130</f>
        <v>6.0664934793448387E-2</v>
      </c>
      <c r="AB130">
        <v>1</v>
      </c>
      <c r="AC130" s="7">
        <f t="shared" ref="AC130:AC193" si="38">IF(C130&lt;31,1500,1500+((C130-30)*30))+(B130*0.0008)</f>
        <v>3129.3115200000002</v>
      </c>
      <c r="AD130" s="7">
        <f t="shared" si="25"/>
        <v>3.4516268965306702</v>
      </c>
      <c r="AE130" s="7">
        <f t="shared" si="26"/>
        <v>6.0617472754463613</v>
      </c>
      <c r="AF130" s="4">
        <f t="shared" si="27"/>
        <v>8.6552935614691205E-6</v>
      </c>
    </row>
    <row r="131" spans="1:32" x14ac:dyDescent="0.25">
      <c r="A131">
        <v>800</v>
      </c>
      <c r="B131" s="7">
        <v>1100764.72</v>
      </c>
      <c r="C131">
        <v>1</v>
      </c>
      <c r="D131" t="s">
        <v>14</v>
      </c>
      <c r="E131" s="4">
        <v>5.0000000000000001E-3</v>
      </c>
      <c r="F131" s="3">
        <v>0</v>
      </c>
      <c r="G131" s="3">
        <v>0</v>
      </c>
      <c r="H131" s="3">
        <v>0</v>
      </c>
      <c r="I131" s="4">
        <v>0</v>
      </c>
      <c r="J131" s="3">
        <v>0</v>
      </c>
      <c r="K131" s="4">
        <v>0</v>
      </c>
      <c r="L131" s="3">
        <v>0</v>
      </c>
      <c r="M131" s="4">
        <v>0</v>
      </c>
      <c r="N131" s="3">
        <v>0</v>
      </c>
      <c r="O131" s="4">
        <v>0</v>
      </c>
      <c r="P131" s="3">
        <v>0</v>
      </c>
      <c r="Q131" s="4">
        <v>0</v>
      </c>
      <c r="R131" s="7">
        <f t="shared" si="28"/>
        <v>5503.8235999999997</v>
      </c>
      <c r="S131" s="7">
        <f t="shared" si="29"/>
        <v>0</v>
      </c>
      <c r="T131" s="7">
        <f t="shared" si="30"/>
        <v>0</v>
      </c>
      <c r="U131" s="7">
        <f t="shared" si="31"/>
        <v>0</v>
      </c>
      <c r="V131" s="7">
        <f t="shared" si="32"/>
        <v>0</v>
      </c>
      <c r="W131" s="7">
        <f t="shared" si="33"/>
        <v>0</v>
      </c>
      <c r="X131" s="3">
        <f t="shared" si="34"/>
        <v>5503.8235999999997</v>
      </c>
      <c r="Y131" s="4">
        <f t="shared" si="35"/>
        <v>5.0000000000000001E-3</v>
      </c>
      <c r="Z131" s="4">
        <f t="shared" si="36"/>
        <v>5.5231492071084702E-6</v>
      </c>
      <c r="AA131" s="8">
        <f t="shared" si="37"/>
        <v>1.104629841421694E-3</v>
      </c>
      <c r="AB131">
        <v>1</v>
      </c>
      <c r="AC131" s="7">
        <f t="shared" si="38"/>
        <v>2380.6117759999997</v>
      </c>
      <c r="AD131" s="7">
        <f t="shared" ref="AD131:AD194" si="39">AC131*(B131/B$345)</f>
        <v>2.6296948086094969</v>
      </c>
      <c r="AE131" s="7">
        <f t="shared" ref="AE131:AE194" si="40">X131*(B131/B$345)</f>
        <v>6.0796877904809765</v>
      </c>
      <c r="AF131" s="4">
        <f t="shared" ref="AF131:AF194" si="41">((AC131+X131)/B131)*(B131/B$345)</f>
        <v>7.9121200387767462E-6</v>
      </c>
    </row>
    <row r="132" spans="1:32" x14ac:dyDescent="0.25">
      <c r="A132">
        <v>804</v>
      </c>
      <c r="B132" s="7">
        <v>1120666.94</v>
      </c>
      <c r="C132">
        <v>22</v>
      </c>
      <c r="D132" t="s">
        <v>17</v>
      </c>
      <c r="E132" s="4">
        <v>0</v>
      </c>
      <c r="F132" s="3">
        <v>0</v>
      </c>
      <c r="G132" s="3">
        <v>0</v>
      </c>
      <c r="H132" s="3">
        <v>5000000</v>
      </c>
      <c r="I132" s="4">
        <v>5.0000000000000001E-3</v>
      </c>
      <c r="J132" s="3">
        <v>10000000</v>
      </c>
      <c r="K132" s="4">
        <v>4.0000000000000001E-3</v>
      </c>
      <c r="L132" s="3">
        <v>20000000</v>
      </c>
      <c r="M132" s="4">
        <v>2.5000000000000001E-3</v>
      </c>
      <c r="N132" s="3">
        <v>40000000</v>
      </c>
      <c r="O132" s="4">
        <v>2.5000000000000001E-3</v>
      </c>
      <c r="P132" s="3">
        <v>80000000</v>
      </c>
      <c r="Q132" s="4">
        <v>2.5000000000000001E-3</v>
      </c>
      <c r="R132" s="7">
        <f t="shared" si="28"/>
        <v>0</v>
      </c>
      <c r="S132" s="7">
        <f t="shared" si="29"/>
        <v>5603.3346999999994</v>
      </c>
      <c r="T132" s="7">
        <f t="shared" si="30"/>
        <v>0</v>
      </c>
      <c r="U132" s="7">
        <f t="shared" si="31"/>
        <v>0</v>
      </c>
      <c r="V132" s="7">
        <f t="shared" si="32"/>
        <v>0</v>
      </c>
      <c r="W132" s="7">
        <f t="shared" si="33"/>
        <v>0</v>
      </c>
      <c r="X132" s="3">
        <f t="shared" si="34"/>
        <v>5603.3346999999994</v>
      </c>
      <c r="Y132" s="4">
        <f t="shared" si="35"/>
        <v>5.0000000000000001E-3</v>
      </c>
      <c r="Z132" s="4">
        <f t="shared" si="36"/>
        <v>5.6230097209998477E-6</v>
      </c>
      <c r="AA132" s="8">
        <f t="shared" si="37"/>
        <v>2.4741242772399329E-2</v>
      </c>
      <c r="AB132">
        <v>1</v>
      </c>
      <c r="AC132" s="7">
        <f t="shared" si="38"/>
        <v>2396.5335519999999</v>
      </c>
      <c r="AD132" s="7">
        <f t="shared" si="39"/>
        <v>2.6951462919196585</v>
      </c>
      <c r="AE132" s="7">
        <f t="shared" si="40"/>
        <v>6.3015210976231524</v>
      </c>
      <c r="AF132" s="4">
        <f t="shared" si="41"/>
        <v>8.027958234890744E-6</v>
      </c>
    </row>
    <row r="133" spans="1:32" x14ac:dyDescent="0.25">
      <c r="A133">
        <v>806</v>
      </c>
      <c r="B133" s="7">
        <v>1122303.1399999999</v>
      </c>
      <c r="C133">
        <v>5</v>
      </c>
      <c r="D133" t="s">
        <v>14</v>
      </c>
      <c r="E133" s="4">
        <v>5.0000000000000001E-3</v>
      </c>
      <c r="F133" s="3">
        <v>0</v>
      </c>
      <c r="G133" s="3">
        <v>0</v>
      </c>
      <c r="H133" s="3">
        <v>0</v>
      </c>
      <c r="I133" s="4">
        <v>0</v>
      </c>
      <c r="J133" s="3">
        <v>0</v>
      </c>
      <c r="K133" s="4">
        <v>0</v>
      </c>
      <c r="L133" s="3">
        <v>0</v>
      </c>
      <c r="M133" s="4">
        <v>0</v>
      </c>
      <c r="N133" s="3">
        <v>0</v>
      </c>
      <c r="O133" s="4">
        <v>0</v>
      </c>
      <c r="P133" s="3">
        <v>0</v>
      </c>
      <c r="Q133" s="4">
        <v>0</v>
      </c>
      <c r="R133" s="7">
        <f t="shared" si="28"/>
        <v>5611.5156999999999</v>
      </c>
      <c r="S133" s="7">
        <f t="shared" si="29"/>
        <v>0</v>
      </c>
      <c r="T133" s="7">
        <f t="shared" si="30"/>
        <v>0</v>
      </c>
      <c r="U133" s="7">
        <f t="shared" si="31"/>
        <v>0</v>
      </c>
      <c r="V133" s="7">
        <f t="shared" si="32"/>
        <v>0</v>
      </c>
      <c r="W133" s="7">
        <f t="shared" si="33"/>
        <v>0</v>
      </c>
      <c r="X133" s="3">
        <f t="shared" si="34"/>
        <v>5611.5156999999999</v>
      </c>
      <c r="Y133" s="4">
        <f t="shared" si="35"/>
        <v>5.0000000000000001E-3</v>
      </c>
      <c r="Z133" s="4">
        <f t="shared" si="36"/>
        <v>5.6312194469916748E-6</v>
      </c>
      <c r="AA133" s="8">
        <f t="shared" si="37"/>
        <v>5.6312194469916753E-3</v>
      </c>
      <c r="AB133">
        <v>1</v>
      </c>
      <c r="AC133" s="7">
        <f t="shared" si="38"/>
        <v>2397.8425120000002</v>
      </c>
      <c r="AD133" s="7">
        <f t="shared" si="39"/>
        <v>2.7005554768795541</v>
      </c>
      <c r="AE133" s="7">
        <f t="shared" si="40"/>
        <v>6.3199352673878204</v>
      </c>
      <c r="AF133" s="4">
        <f t="shared" si="41"/>
        <v>8.0374815170412644E-6</v>
      </c>
    </row>
    <row r="134" spans="1:32" x14ac:dyDescent="0.25">
      <c r="A134">
        <v>807</v>
      </c>
      <c r="B134" s="7">
        <v>1126143.67</v>
      </c>
      <c r="C134">
        <v>68</v>
      </c>
      <c r="D134" t="s">
        <v>14</v>
      </c>
      <c r="E134" s="4">
        <v>5.0000000000000001E-3</v>
      </c>
      <c r="F134" s="3">
        <v>0</v>
      </c>
      <c r="G134" s="3">
        <v>0</v>
      </c>
      <c r="H134" s="3">
        <v>0</v>
      </c>
      <c r="I134" s="4">
        <v>0</v>
      </c>
      <c r="J134" s="3">
        <v>0</v>
      </c>
      <c r="K134" s="4">
        <v>0</v>
      </c>
      <c r="L134" s="3">
        <v>0</v>
      </c>
      <c r="M134" s="4">
        <v>0</v>
      </c>
      <c r="N134" s="3">
        <v>0</v>
      </c>
      <c r="O134" s="4">
        <v>0</v>
      </c>
      <c r="P134" s="3">
        <v>0</v>
      </c>
      <c r="Q134" s="4">
        <v>0</v>
      </c>
      <c r="R134" s="7">
        <f t="shared" si="28"/>
        <v>5630.7183500000001</v>
      </c>
      <c r="S134" s="7">
        <f t="shared" si="29"/>
        <v>0</v>
      </c>
      <c r="T134" s="7">
        <f t="shared" si="30"/>
        <v>0</v>
      </c>
      <c r="U134" s="7">
        <f t="shared" si="31"/>
        <v>0</v>
      </c>
      <c r="V134" s="7">
        <f t="shared" si="32"/>
        <v>0</v>
      </c>
      <c r="W134" s="7">
        <f t="shared" si="33"/>
        <v>0</v>
      </c>
      <c r="X134" s="3">
        <f t="shared" si="34"/>
        <v>5630.7183500000001</v>
      </c>
      <c r="Y134" s="4">
        <f t="shared" si="35"/>
        <v>5.0000000000000001E-3</v>
      </c>
      <c r="Z134" s="4">
        <f t="shared" si="36"/>
        <v>5.6504895233658307E-6</v>
      </c>
      <c r="AA134" s="8">
        <f t="shared" si="37"/>
        <v>7.6846657517775294E-2</v>
      </c>
      <c r="AB134">
        <v>1</v>
      </c>
      <c r="AC134" s="7">
        <f t="shared" si="38"/>
        <v>3540.9149360000001</v>
      </c>
      <c r="AD134" s="7">
        <f t="shared" si="39"/>
        <v>4.0015805497995185</v>
      </c>
      <c r="AE134" s="7">
        <f t="shared" si="40"/>
        <v>6.3632630091397466</v>
      </c>
      <c r="AF134" s="4">
        <f t="shared" si="41"/>
        <v>9.203837694118785E-6</v>
      </c>
    </row>
    <row r="135" spans="1:32" x14ac:dyDescent="0.25">
      <c r="A135">
        <v>810</v>
      </c>
      <c r="B135" s="7">
        <v>1140948.8799999999</v>
      </c>
      <c r="C135">
        <v>9</v>
      </c>
      <c r="D135" t="s">
        <v>14</v>
      </c>
      <c r="E135" s="4">
        <v>5.0000000000000001E-3</v>
      </c>
      <c r="F135" s="3">
        <v>0</v>
      </c>
      <c r="G135" s="3">
        <v>0</v>
      </c>
      <c r="H135" s="3">
        <v>0</v>
      </c>
      <c r="I135" s="4">
        <v>0</v>
      </c>
      <c r="J135" s="3">
        <v>0</v>
      </c>
      <c r="K135" s="4">
        <v>0</v>
      </c>
      <c r="L135" s="3">
        <v>0</v>
      </c>
      <c r="M135" s="4">
        <v>0</v>
      </c>
      <c r="N135" s="3">
        <v>0</v>
      </c>
      <c r="O135" s="4">
        <v>0</v>
      </c>
      <c r="P135" s="3">
        <v>0</v>
      </c>
      <c r="Q135" s="4">
        <v>0</v>
      </c>
      <c r="R135" s="7">
        <f t="shared" si="28"/>
        <v>5704.7443999999996</v>
      </c>
      <c r="S135" s="7">
        <f t="shared" si="29"/>
        <v>0</v>
      </c>
      <c r="T135" s="7">
        <f t="shared" si="30"/>
        <v>0</v>
      </c>
      <c r="U135" s="7">
        <f t="shared" si="31"/>
        <v>0</v>
      </c>
      <c r="V135" s="7">
        <f t="shared" si="32"/>
        <v>0</v>
      </c>
      <c r="W135" s="7">
        <f t="shared" si="33"/>
        <v>0</v>
      </c>
      <c r="X135" s="3">
        <f t="shared" si="34"/>
        <v>5704.7443999999996</v>
      </c>
      <c r="Y135" s="4">
        <f t="shared" si="35"/>
        <v>5.0000000000000001E-3</v>
      </c>
      <c r="Z135" s="4">
        <f t="shared" si="36"/>
        <v>5.7247755014562024E-6</v>
      </c>
      <c r="AA135" s="8">
        <f t="shared" si="37"/>
        <v>1.0304595902621163E-2</v>
      </c>
      <c r="AB135">
        <v>1</v>
      </c>
      <c r="AC135" s="7">
        <f t="shared" si="38"/>
        <v>2412.7591039999998</v>
      </c>
      <c r="AD135" s="7">
        <f t="shared" si="39"/>
        <v>2.7625008418989232</v>
      </c>
      <c r="AE135" s="7">
        <f t="shared" si="40"/>
        <v>6.5316761966378918</v>
      </c>
      <c r="AF135" s="4">
        <f t="shared" si="41"/>
        <v>8.1460065402201151E-6</v>
      </c>
    </row>
    <row r="136" spans="1:32" x14ac:dyDescent="0.25">
      <c r="A136">
        <v>812</v>
      </c>
      <c r="B136" s="7">
        <v>1163930.01</v>
      </c>
      <c r="C136">
        <v>182</v>
      </c>
      <c r="D136" t="s">
        <v>14</v>
      </c>
      <c r="E136" s="4">
        <v>5.0000000000000001E-3</v>
      </c>
      <c r="F136" s="3">
        <v>0</v>
      </c>
      <c r="G136" s="3">
        <v>0</v>
      </c>
      <c r="H136" s="3">
        <v>0</v>
      </c>
      <c r="I136" s="4">
        <v>0</v>
      </c>
      <c r="J136" s="3">
        <v>0</v>
      </c>
      <c r="K136" s="4">
        <v>0</v>
      </c>
      <c r="L136" s="3">
        <v>0</v>
      </c>
      <c r="M136" s="4">
        <v>0</v>
      </c>
      <c r="N136" s="3">
        <v>0</v>
      </c>
      <c r="O136" s="4">
        <v>0</v>
      </c>
      <c r="P136" s="3">
        <v>0</v>
      </c>
      <c r="Q136" s="4">
        <v>0</v>
      </c>
      <c r="R136" s="7">
        <f t="shared" si="28"/>
        <v>5819.6500500000002</v>
      </c>
      <c r="S136" s="7">
        <f t="shared" si="29"/>
        <v>0</v>
      </c>
      <c r="T136" s="7">
        <f t="shared" si="30"/>
        <v>0</v>
      </c>
      <c r="U136" s="7">
        <f t="shared" si="31"/>
        <v>0</v>
      </c>
      <c r="V136" s="7">
        <f t="shared" si="32"/>
        <v>0</v>
      </c>
      <c r="W136" s="7">
        <f t="shared" si="33"/>
        <v>0</v>
      </c>
      <c r="X136" s="3">
        <f t="shared" si="34"/>
        <v>5819.6500500000002</v>
      </c>
      <c r="Y136" s="4">
        <f t="shared" si="35"/>
        <v>5.0000000000000001E-3</v>
      </c>
      <c r="Z136" s="4">
        <f t="shared" si="36"/>
        <v>5.8400846203185487E-6</v>
      </c>
      <c r="AA136" s="8">
        <f t="shared" si="37"/>
        <v>0.21257908017959518</v>
      </c>
      <c r="AB136">
        <v>1</v>
      </c>
      <c r="AC136" s="7">
        <f t="shared" si="38"/>
        <v>6991.1440080000002</v>
      </c>
      <c r="AD136" s="7">
        <f t="shared" si="39"/>
        <v>8.1657745199105953</v>
      </c>
      <c r="AE136" s="7">
        <f t="shared" si="40"/>
        <v>6.7974497505282141</v>
      </c>
      <c r="AF136" s="4">
        <f t="shared" si="41"/>
        <v>1.2855776672034437E-5</v>
      </c>
    </row>
    <row r="137" spans="1:32" x14ac:dyDescent="0.25">
      <c r="A137">
        <v>818</v>
      </c>
      <c r="B137" s="7">
        <v>1189525.97</v>
      </c>
      <c r="C137">
        <v>32</v>
      </c>
      <c r="D137" t="s">
        <v>14</v>
      </c>
      <c r="E137" s="4">
        <v>5.0000000000000001E-3</v>
      </c>
      <c r="F137" s="3">
        <v>0</v>
      </c>
      <c r="G137" s="3">
        <v>0</v>
      </c>
      <c r="H137" s="3">
        <v>0</v>
      </c>
      <c r="I137" s="4">
        <v>0</v>
      </c>
      <c r="J137" s="3">
        <v>0</v>
      </c>
      <c r="K137" s="4">
        <v>0</v>
      </c>
      <c r="L137" s="3">
        <v>0</v>
      </c>
      <c r="M137" s="4">
        <v>0</v>
      </c>
      <c r="N137" s="3">
        <v>0</v>
      </c>
      <c r="O137" s="4">
        <v>0</v>
      </c>
      <c r="P137" s="3">
        <v>0</v>
      </c>
      <c r="Q137" s="4">
        <v>0</v>
      </c>
      <c r="R137" s="7">
        <f t="shared" si="28"/>
        <v>5947.6298500000003</v>
      </c>
      <c r="S137" s="7">
        <f t="shared" si="29"/>
        <v>0</v>
      </c>
      <c r="T137" s="7">
        <f t="shared" si="30"/>
        <v>0</v>
      </c>
      <c r="U137" s="7">
        <f t="shared" si="31"/>
        <v>0</v>
      </c>
      <c r="V137" s="7">
        <f t="shared" si="32"/>
        <v>0</v>
      </c>
      <c r="W137" s="7">
        <f t="shared" si="33"/>
        <v>0</v>
      </c>
      <c r="X137" s="3">
        <f t="shared" si="34"/>
        <v>5947.6298500000003</v>
      </c>
      <c r="Y137" s="4">
        <f t="shared" si="35"/>
        <v>5.0000000000000001E-3</v>
      </c>
      <c r="Z137" s="4">
        <f t="shared" si="36"/>
        <v>5.9685137965181455E-6</v>
      </c>
      <c r="AA137" s="8">
        <f t="shared" si="37"/>
        <v>3.8198488297716132E-2</v>
      </c>
      <c r="AB137">
        <v>1</v>
      </c>
      <c r="AC137" s="7">
        <f t="shared" si="38"/>
        <v>2511.6207759999998</v>
      </c>
      <c r="AD137" s="7">
        <f t="shared" si="39"/>
        <v>2.9981286506355218</v>
      </c>
      <c r="AE137" s="7">
        <f t="shared" si="40"/>
        <v>7.0997021632616297</v>
      </c>
      <c r="AF137" s="4">
        <f t="shared" si="41"/>
        <v>8.4889536408332076E-6</v>
      </c>
    </row>
    <row r="138" spans="1:32" x14ac:dyDescent="0.25">
      <c r="A138">
        <v>824</v>
      </c>
      <c r="B138" s="7">
        <v>1197449.5900000001</v>
      </c>
      <c r="C138">
        <v>117</v>
      </c>
      <c r="D138" t="s">
        <v>14</v>
      </c>
      <c r="E138" s="4">
        <v>5.0000000000000001E-3</v>
      </c>
      <c r="F138" s="3">
        <v>0</v>
      </c>
      <c r="G138" s="3">
        <v>0</v>
      </c>
      <c r="H138" s="3">
        <v>0</v>
      </c>
      <c r="I138" s="4">
        <v>0</v>
      </c>
      <c r="J138" s="3">
        <v>0</v>
      </c>
      <c r="K138" s="4">
        <v>0</v>
      </c>
      <c r="L138" s="3">
        <v>0</v>
      </c>
      <c r="M138" s="4">
        <v>0</v>
      </c>
      <c r="N138" s="3">
        <v>0</v>
      </c>
      <c r="O138" s="4">
        <v>0</v>
      </c>
      <c r="P138" s="3">
        <v>0</v>
      </c>
      <c r="Q138" s="4">
        <v>0</v>
      </c>
      <c r="R138" s="7">
        <f t="shared" si="28"/>
        <v>5987.2479500000009</v>
      </c>
      <c r="S138" s="7">
        <f t="shared" si="29"/>
        <v>0</v>
      </c>
      <c r="T138" s="7">
        <f t="shared" si="30"/>
        <v>0</v>
      </c>
      <c r="U138" s="7">
        <f t="shared" si="31"/>
        <v>0</v>
      </c>
      <c r="V138" s="7">
        <f t="shared" si="32"/>
        <v>0</v>
      </c>
      <c r="W138" s="7">
        <f t="shared" si="33"/>
        <v>0</v>
      </c>
      <c r="X138" s="3">
        <f t="shared" si="34"/>
        <v>5987.2479500000009</v>
      </c>
      <c r="Y138" s="4">
        <f t="shared" si="35"/>
        <v>5.0000000000000001E-3</v>
      </c>
      <c r="Z138" s="4">
        <f t="shared" si="36"/>
        <v>6.0082710077779956E-6</v>
      </c>
      <c r="AA138" s="8">
        <f t="shared" si="37"/>
        <v>0.1405935415820051</v>
      </c>
      <c r="AB138">
        <v>1</v>
      </c>
      <c r="AC138" s="7">
        <f t="shared" si="38"/>
        <v>5067.959672</v>
      </c>
      <c r="AD138" s="7">
        <f t="shared" si="39"/>
        <v>6.0899350331731359</v>
      </c>
      <c r="AE138" s="7">
        <f t="shared" si="40"/>
        <v>7.194601654872649</v>
      </c>
      <c r="AF138" s="4">
        <f t="shared" si="41"/>
        <v>1.1094025835397201E-5</v>
      </c>
    </row>
    <row r="139" spans="1:32" x14ac:dyDescent="0.25">
      <c r="A139">
        <v>827</v>
      </c>
      <c r="B139" s="7">
        <v>1214998.72</v>
      </c>
      <c r="C139">
        <v>12</v>
      </c>
      <c r="D139" t="s">
        <v>14</v>
      </c>
      <c r="E139" s="4">
        <v>5.0000000000000001E-3</v>
      </c>
      <c r="F139" s="3">
        <v>0</v>
      </c>
      <c r="G139" s="3">
        <v>0</v>
      </c>
      <c r="H139" s="3">
        <v>0</v>
      </c>
      <c r="I139" s="4">
        <v>0</v>
      </c>
      <c r="J139" s="3">
        <v>0</v>
      </c>
      <c r="K139" s="4">
        <v>0</v>
      </c>
      <c r="L139" s="3">
        <v>0</v>
      </c>
      <c r="M139" s="4">
        <v>0</v>
      </c>
      <c r="N139" s="3">
        <v>0</v>
      </c>
      <c r="O139" s="4">
        <v>0</v>
      </c>
      <c r="P139" s="3">
        <v>0</v>
      </c>
      <c r="Q139" s="4">
        <v>0</v>
      </c>
      <c r="R139" s="7">
        <f t="shared" si="28"/>
        <v>6074.9935999999998</v>
      </c>
      <c r="S139" s="7">
        <f t="shared" si="29"/>
        <v>0</v>
      </c>
      <c r="T139" s="7">
        <f t="shared" si="30"/>
        <v>0</v>
      </c>
      <c r="U139" s="7">
        <f t="shared" si="31"/>
        <v>0</v>
      </c>
      <c r="V139" s="7">
        <f t="shared" si="32"/>
        <v>0</v>
      </c>
      <c r="W139" s="7">
        <f t="shared" si="33"/>
        <v>0</v>
      </c>
      <c r="X139" s="3">
        <f t="shared" si="34"/>
        <v>6074.9935999999998</v>
      </c>
      <c r="Y139" s="4">
        <f t="shared" si="35"/>
        <v>5.0000000000000001E-3</v>
      </c>
      <c r="Z139" s="4">
        <f t="shared" si="36"/>
        <v>6.0963247595778748E-6</v>
      </c>
      <c r="AA139" s="8">
        <f t="shared" si="37"/>
        <v>1.4631179422986898E-2</v>
      </c>
      <c r="AB139">
        <v>1</v>
      </c>
      <c r="AC139" s="7">
        <f t="shared" si="38"/>
        <v>2471.9989759999999</v>
      </c>
      <c r="AD139" s="7">
        <f t="shared" si="39"/>
        <v>3.01402171260799</v>
      </c>
      <c r="AE139" s="7">
        <f t="shared" si="40"/>
        <v>7.4070267795914244</v>
      </c>
      <c r="AF139" s="4">
        <f t="shared" si="41"/>
        <v>8.5770036796412553E-6</v>
      </c>
    </row>
    <row r="140" spans="1:32" x14ac:dyDescent="0.25">
      <c r="A140">
        <v>832</v>
      </c>
      <c r="B140" s="7">
        <v>1227133.05</v>
      </c>
      <c r="C140">
        <v>14</v>
      </c>
      <c r="D140" t="s">
        <v>14</v>
      </c>
      <c r="E140" s="4">
        <v>5.0000000000000001E-3</v>
      </c>
      <c r="F140" s="3">
        <v>0</v>
      </c>
      <c r="G140" s="3">
        <v>0</v>
      </c>
      <c r="H140" s="3">
        <v>0</v>
      </c>
      <c r="I140" s="4">
        <v>0</v>
      </c>
      <c r="J140" s="3">
        <v>0</v>
      </c>
      <c r="K140" s="4">
        <v>0</v>
      </c>
      <c r="L140" s="3">
        <v>0</v>
      </c>
      <c r="M140" s="4">
        <v>0</v>
      </c>
      <c r="N140" s="3">
        <v>0</v>
      </c>
      <c r="O140" s="4">
        <v>0</v>
      </c>
      <c r="P140" s="3">
        <v>0</v>
      </c>
      <c r="Q140" s="4">
        <v>0</v>
      </c>
      <c r="R140" s="7">
        <f t="shared" si="28"/>
        <v>6135.66525</v>
      </c>
      <c r="S140" s="7">
        <f t="shared" si="29"/>
        <v>0</v>
      </c>
      <c r="T140" s="7">
        <f t="shared" si="30"/>
        <v>0</v>
      </c>
      <c r="U140" s="7">
        <f t="shared" si="31"/>
        <v>0</v>
      </c>
      <c r="V140" s="7">
        <f t="shared" si="32"/>
        <v>0</v>
      </c>
      <c r="W140" s="7">
        <f t="shared" si="33"/>
        <v>0</v>
      </c>
      <c r="X140" s="3">
        <f t="shared" si="34"/>
        <v>6135.66525</v>
      </c>
      <c r="Y140" s="4">
        <f t="shared" si="35"/>
        <v>5.0000000000000001E-3</v>
      </c>
      <c r="Z140" s="4">
        <f t="shared" si="36"/>
        <v>6.1572094462875769E-6</v>
      </c>
      <c r="AA140" s="8">
        <f t="shared" si="37"/>
        <v>1.7240186449605215E-2</v>
      </c>
      <c r="AB140">
        <v>1</v>
      </c>
      <c r="AC140" s="7">
        <f t="shared" si="38"/>
        <v>2481.7064399999999</v>
      </c>
      <c r="AD140" s="7">
        <f t="shared" si="39"/>
        <v>3.0560772670561422</v>
      </c>
      <c r="AE140" s="7">
        <f t="shared" si="40"/>
        <v>7.5557152073116844</v>
      </c>
      <c r="AF140" s="4">
        <f t="shared" si="41"/>
        <v>8.64762991622451E-6</v>
      </c>
    </row>
    <row r="141" spans="1:32" x14ac:dyDescent="0.25">
      <c r="A141">
        <v>837</v>
      </c>
      <c r="B141" s="7">
        <v>1259034.6100000001</v>
      </c>
      <c r="C141">
        <v>33</v>
      </c>
      <c r="D141" t="s">
        <v>14</v>
      </c>
      <c r="E141" s="4">
        <v>5.0000000000000001E-3</v>
      </c>
      <c r="F141" s="3">
        <v>0</v>
      </c>
      <c r="G141" s="3">
        <v>0</v>
      </c>
      <c r="H141" s="3">
        <v>0</v>
      </c>
      <c r="I141" s="4">
        <v>0</v>
      </c>
      <c r="J141" s="3">
        <v>0</v>
      </c>
      <c r="K141" s="4">
        <v>0</v>
      </c>
      <c r="L141" s="3">
        <v>0</v>
      </c>
      <c r="M141" s="4">
        <v>0</v>
      </c>
      <c r="N141" s="3">
        <v>0</v>
      </c>
      <c r="O141" s="4">
        <v>0</v>
      </c>
      <c r="P141" s="3">
        <v>0</v>
      </c>
      <c r="Q141" s="4">
        <v>0</v>
      </c>
      <c r="R141" s="7">
        <f t="shared" si="28"/>
        <v>6295.1730500000003</v>
      </c>
      <c r="S141" s="7">
        <f t="shared" si="29"/>
        <v>0</v>
      </c>
      <c r="T141" s="7">
        <f t="shared" si="30"/>
        <v>0</v>
      </c>
      <c r="U141" s="7">
        <f t="shared" si="31"/>
        <v>0</v>
      </c>
      <c r="V141" s="7">
        <f t="shared" si="32"/>
        <v>0</v>
      </c>
      <c r="W141" s="7">
        <f t="shared" si="33"/>
        <v>0</v>
      </c>
      <c r="X141" s="3">
        <f t="shared" si="34"/>
        <v>6295.1730500000003</v>
      </c>
      <c r="Y141" s="4">
        <f t="shared" si="35"/>
        <v>5.0000000000000001E-3</v>
      </c>
      <c r="Z141" s="4">
        <f t="shared" si="36"/>
        <v>6.317277326932882E-6</v>
      </c>
      <c r="AA141" s="8">
        <f t="shared" si="37"/>
        <v>4.1694030357757018E-2</v>
      </c>
      <c r="AB141">
        <v>1</v>
      </c>
      <c r="AC141" s="7">
        <f t="shared" si="38"/>
        <v>2597.2276879999999</v>
      </c>
      <c r="AD141" s="7">
        <f t="shared" si="39"/>
        <v>3.281481517256942</v>
      </c>
      <c r="AE141" s="7">
        <f t="shared" si="40"/>
        <v>7.9536707955767838</v>
      </c>
      <c r="AF141" s="4">
        <f t="shared" si="41"/>
        <v>8.9236246752849193E-6</v>
      </c>
    </row>
    <row r="142" spans="1:32" x14ac:dyDescent="0.25">
      <c r="A142">
        <v>840</v>
      </c>
      <c r="B142" s="7">
        <v>1271533.6499999999</v>
      </c>
      <c r="C142">
        <v>67</v>
      </c>
      <c r="D142" t="s">
        <v>15</v>
      </c>
      <c r="E142" s="4">
        <v>5.0000000000000001E-3</v>
      </c>
      <c r="F142" s="3">
        <v>0</v>
      </c>
      <c r="G142" s="3">
        <v>500</v>
      </c>
      <c r="H142" s="3">
        <v>0</v>
      </c>
      <c r="I142" s="4">
        <v>0</v>
      </c>
      <c r="J142" s="3">
        <v>0</v>
      </c>
      <c r="K142" s="4">
        <v>0</v>
      </c>
      <c r="L142" s="3">
        <v>0</v>
      </c>
      <c r="M142" s="4">
        <v>0</v>
      </c>
      <c r="N142" s="3">
        <v>0</v>
      </c>
      <c r="O142" s="4">
        <v>0</v>
      </c>
      <c r="P142" s="3">
        <v>0</v>
      </c>
      <c r="Q142" s="4">
        <v>0</v>
      </c>
      <c r="R142" s="7">
        <f t="shared" si="28"/>
        <v>6357.6682499999997</v>
      </c>
      <c r="S142" s="7">
        <f t="shared" si="29"/>
        <v>0</v>
      </c>
      <c r="T142" s="7">
        <f t="shared" si="30"/>
        <v>0</v>
      </c>
      <c r="U142" s="7">
        <f t="shared" si="31"/>
        <v>0</v>
      </c>
      <c r="V142" s="7">
        <f t="shared" si="32"/>
        <v>0</v>
      </c>
      <c r="W142" s="7">
        <f t="shared" si="33"/>
        <v>0</v>
      </c>
      <c r="X142" s="3">
        <f t="shared" si="34"/>
        <v>6357.6682499999997</v>
      </c>
      <c r="Y142" s="4">
        <f t="shared" si="35"/>
        <v>5.0000000000000001E-3</v>
      </c>
      <c r="Z142" s="4">
        <f t="shared" si="36"/>
        <v>6.3799919666840695E-6</v>
      </c>
      <c r="AA142" s="8">
        <f t="shared" si="37"/>
        <v>8.5491892353566523E-2</v>
      </c>
      <c r="AB142">
        <v>1</v>
      </c>
      <c r="AC142" s="7">
        <f t="shared" si="38"/>
        <v>3627.2269200000001</v>
      </c>
      <c r="AD142" s="7">
        <f t="shared" si="39"/>
        <v>4.6283357221880399</v>
      </c>
      <c r="AE142" s="7">
        <f t="shared" si="40"/>
        <v>8.1123744723684723</v>
      </c>
      <c r="AF142" s="4">
        <f t="shared" si="41"/>
        <v>1.0019955189197322E-5</v>
      </c>
    </row>
    <row r="143" spans="1:32" x14ac:dyDescent="0.25">
      <c r="A143">
        <v>842</v>
      </c>
      <c r="B143" s="7">
        <v>1276616.01</v>
      </c>
      <c r="C143">
        <v>36</v>
      </c>
      <c r="D143" t="s">
        <v>14</v>
      </c>
      <c r="E143" s="4">
        <v>5.0000000000000001E-3</v>
      </c>
      <c r="F143" s="3">
        <v>0</v>
      </c>
      <c r="G143" s="3">
        <v>0</v>
      </c>
      <c r="H143" s="3">
        <v>0</v>
      </c>
      <c r="I143" s="4">
        <v>0</v>
      </c>
      <c r="J143" s="3">
        <v>0</v>
      </c>
      <c r="K143" s="4">
        <v>0</v>
      </c>
      <c r="L143" s="3">
        <v>0</v>
      </c>
      <c r="M143" s="4">
        <v>0</v>
      </c>
      <c r="N143" s="3">
        <v>0</v>
      </c>
      <c r="O143" s="4">
        <v>0</v>
      </c>
      <c r="P143" s="3">
        <v>0</v>
      </c>
      <c r="Q143" s="4">
        <v>0</v>
      </c>
      <c r="R143" s="7">
        <f t="shared" si="28"/>
        <v>6383.0800500000005</v>
      </c>
      <c r="S143" s="7">
        <f t="shared" si="29"/>
        <v>0</v>
      </c>
      <c r="T143" s="7">
        <f t="shared" si="30"/>
        <v>0</v>
      </c>
      <c r="U143" s="7">
        <f t="shared" si="31"/>
        <v>0</v>
      </c>
      <c r="V143" s="7">
        <f t="shared" si="32"/>
        <v>0</v>
      </c>
      <c r="W143" s="7">
        <f t="shared" si="33"/>
        <v>0</v>
      </c>
      <c r="X143" s="3">
        <f t="shared" si="34"/>
        <v>6383.0800500000005</v>
      </c>
      <c r="Y143" s="4">
        <f t="shared" si="35"/>
        <v>5.0000000000000001E-3</v>
      </c>
      <c r="Z143" s="4">
        <f t="shared" si="36"/>
        <v>6.4054929952819332E-6</v>
      </c>
      <c r="AA143" s="8">
        <f t="shared" si="37"/>
        <v>4.6119549566029913E-2</v>
      </c>
      <c r="AB143">
        <v>1</v>
      </c>
      <c r="AC143" s="7">
        <f t="shared" si="38"/>
        <v>2701.2928080000002</v>
      </c>
      <c r="AD143" s="7">
        <f t="shared" si="39"/>
        <v>3.4606224319698926</v>
      </c>
      <c r="AE143" s="7">
        <f t="shared" si="40"/>
        <v>8.1773549097197709</v>
      </c>
      <c r="AF143" s="4">
        <f t="shared" si="41"/>
        <v>9.1162708680816744E-6</v>
      </c>
    </row>
    <row r="144" spans="1:32" x14ac:dyDescent="0.25">
      <c r="A144">
        <v>843</v>
      </c>
      <c r="B144" s="7">
        <v>1278892.08</v>
      </c>
      <c r="C144">
        <v>15</v>
      </c>
      <c r="D144" t="s">
        <v>14</v>
      </c>
      <c r="E144" s="4">
        <v>5.0000000000000001E-3</v>
      </c>
      <c r="F144" s="3">
        <v>0</v>
      </c>
      <c r="G144" s="3">
        <v>0</v>
      </c>
      <c r="H144" s="3">
        <v>0</v>
      </c>
      <c r="I144" s="4">
        <v>0</v>
      </c>
      <c r="J144" s="3">
        <v>0</v>
      </c>
      <c r="K144" s="4">
        <v>0</v>
      </c>
      <c r="L144" s="3">
        <v>0</v>
      </c>
      <c r="M144" s="4">
        <v>0</v>
      </c>
      <c r="N144" s="3">
        <v>0</v>
      </c>
      <c r="O144" s="4">
        <v>0</v>
      </c>
      <c r="P144" s="3">
        <v>0</v>
      </c>
      <c r="Q144" s="4">
        <v>0</v>
      </c>
      <c r="R144" s="7">
        <f t="shared" si="28"/>
        <v>6394.4604000000008</v>
      </c>
      <c r="S144" s="7">
        <f t="shared" si="29"/>
        <v>0</v>
      </c>
      <c r="T144" s="7">
        <f t="shared" si="30"/>
        <v>0</v>
      </c>
      <c r="U144" s="7">
        <f t="shared" si="31"/>
        <v>0</v>
      </c>
      <c r="V144" s="7">
        <f t="shared" si="32"/>
        <v>0</v>
      </c>
      <c r="W144" s="7">
        <f t="shared" si="33"/>
        <v>0</v>
      </c>
      <c r="X144" s="3">
        <f t="shared" si="34"/>
        <v>6394.4604000000008</v>
      </c>
      <c r="Y144" s="4">
        <f t="shared" si="35"/>
        <v>5.0000000000000001E-3</v>
      </c>
      <c r="Z144" s="4">
        <f t="shared" si="36"/>
        <v>6.4169133051696122E-6</v>
      </c>
      <c r="AA144" s="8">
        <f t="shared" si="37"/>
        <v>1.9250739915508838E-2</v>
      </c>
      <c r="AB144">
        <v>1</v>
      </c>
      <c r="AC144" s="7">
        <f t="shared" si="38"/>
        <v>2523.113664</v>
      </c>
      <c r="AD144" s="7">
        <f t="shared" si="39"/>
        <v>3.2381203281953703</v>
      </c>
      <c r="AE144" s="7">
        <f t="shared" si="40"/>
        <v>8.2065396040280412</v>
      </c>
      <c r="AF144" s="4">
        <f t="shared" si="41"/>
        <v>8.9488863925276716E-6</v>
      </c>
    </row>
    <row r="145" spans="1:32" x14ac:dyDescent="0.25">
      <c r="A145">
        <v>847</v>
      </c>
      <c r="B145" s="7">
        <v>1293606.1200000001</v>
      </c>
      <c r="C145">
        <v>6</v>
      </c>
      <c r="D145" t="s">
        <v>14</v>
      </c>
      <c r="E145" s="4">
        <v>5.0000000000000001E-3</v>
      </c>
      <c r="F145" s="3">
        <v>0</v>
      </c>
      <c r="G145" s="3">
        <v>0</v>
      </c>
      <c r="H145" s="3">
        <v>0</v>
      </c>
      <c r="I145" s="4">
        <v>0</v>
      </c>
      <c r="J145" s="3">
        <v>0</v>
      </c>
      <c r="K145" s="4">
        <v>0</v>
      </c>
      <c r="L145" s="3">
        <v>0</v>
      </c>
      <c r="M145" s="4">
        <v>0</v>
      </c>
      <c r="N145" s="3">
        <v>0</v>
      </c>
      <c r="O145" s="4">
        <v>0</v>
      </c>
      <c r="P145" s="3">
        <v>0</v>
      </c>
      <c r="Q145" s="4">
        <v>0</v>
      </c>
      <c r="R145" s="7">
        <f t="shared" si="28"/>
        <v>6468.030600000001</v>
      </c>
      <c r="S145" s="7">
        <f t="shared" si="29"/>
        <v>0</v>
      </c>
      <c r="T145" s="7">
        <f t="shared" si="30"/>
        <v>0</v>
      </c>
      <c r="U145" s="7">
        <f t="shared" si="31"/>
        <v>0</v>
      </c>
      <c r="V145" s="7">
        <f t="shared" si="32"/>
        <v>0</v>
      </c>
      <c r="W145" s="7">
        <f t="shared" si="33"/>
        <v>0</v>
      </c>
      <c r="X145" s="3">
        <f t="shared" si="34"/>
        <v>6468.030600000001</v>
      </c>
      <c r="Y145" s="4">
        <f t="shared" si="35"/>
        <v>5.0000000000000001E-3</v>
      </c>
      <c r="Z145" s="4">
        <f t="shared" si="36"/>
        <v>6.4907418326312865E-6</v>
      </c>
      <c r="AA145" s="8">
        <f t="shared" si="37"/>
        <v>7.7888901991575443E-3</v>
      </c>
      <c r="AB145">
        <v>1</v>
      </c>
      <c r="AC145" s="7">
        <f t="shared" si="38"/>
        <v>2534.884896</v>
      </c>
      <c r="AD145" s="7">
        <f t="shared" si="39"/>
        <v>3.2906566870744816</v>
      </c>
      <c r="AE145" s="7">
        <f t="shared" si="40"/>
        <v>8.3964633580318484</v>
      </c>
      <c r="AF145" s="4">
        <f t="shared" si="41"/>
        <v>9.0345274843832145E-6</v>
      </c>
    </row>
    <row r="146" spans="1:32" x14ac:dyDescent="0.25">
      <c r="A146">
        <v>848</v>
      </c>
      <c r="B146" s="7">
        <v>1294392.6499999999</v>
      </c>
      <c r="C146">
        <v>19</v>
      </c>
      <c r="D146" t="s">
        <v>14</v>
      </c>
      <c r="E146" s="4">
        <v>5.0000000000000001E-3</v>
      </c>
      <c r="F146" s="3">
        <v>0</v>
      </c>
      <c r="G146" s="3">
        <v>0</v>
      </c>
      <c r="H146" s="3">
        <v>0</v>
      </c>
      <c r="I146" s="4">
        <v>0</v>
      </c>
      <c r="J146" s="3">
        <v>0</v>
      </c>
      <c r="K146" s="4">
        <v>0</v>
      </c>
      <c r="L146" s="3">
        <v>0</v>
      </c>
      <c r="M146" s="4">
        <v>0</v>
      </c>
      <c r="N146" s="3">
        <v>0</v>
      </c>
      <c r="O146" s="4">
        <v>0</v>
      </c>
      <c r="P146" s="3">
        <v>0</v>
      </c>
      <c r="Q146" s="4">
        <v>0</v>
      </c>
      <c r="R146" s="7">
        <f t="shared" si="28"/>
        <v>6471.9632499999998</v>
      </c>
      <c r="S146" s="7">
        <f t="shared" si="29"/>
        <v>0</v>
      </c>
      <c r="T146" s="7">
        <f t="shared" si="30"/>
        <v>0</v>
      </c>
      <c r="U146" s="7">
        <f t="shared" si="31"/>
        <v>0</v>
      </c>
      <c r="V146" s="7">
        <f t="shared" si="32"/>
        <v>0</v>
      </c>
      <c r="W146" s="7">
        <f t="shared" si="33"/>
        <v>0</v>
      </c>
      <c r="X146" s="3">
        <f t="shared" si="34"/>
        <v>6471.9632499999998</v>
      </c>
      <c r="Y146" s="4">
        <f t="shared" si="35"/>
        <v>5.0000000000000001E-3</v>
      </c>
      <c r="Z146" s="4">
        <f t="shared" si="36"/>
        <v>6.494688291367596E-6</v>
      </c>
      <c r="AA146" s="8">
        <f t="shared" si="37"/>
        <v>2.4679815507196865E-2</v>
      </c>
      <c r="AB146">
        <v>1</v>
      </c>
      <c r="AC146" s="7">
        <f t="shared" si="38"/>
        <v>2535.5141199999998</v>
      </c>
      <c r="AD146" s="7">
        <f t="shared" si="39"/>
        <v>3.2934747735522425</v>
      </c>
      <c r="AE146" s="7">
        <f t="shared" si="40"/>
        <v>8.4066767883872746</v>
      </c>
      <c r="AF146" s="4">
        <f t="shared" si="41"/>
        <v>9.0391053765173343E-6</v>
      </c>
    </row>
    <row r="147" spans="1:32" x14ac:dyDescent="0.25">
      <c r="A147">
        <v>850</v>
      </c>
      <c r="B147" s="7">
        <v>1308419.22</v>
      </c>
      <c r="C147">
        <v>20</v>
      </c>
      <c r="D147" t="s">
        <v>15</v>
      </c>
      <c r="E147" s="4">
        <v>5.0000000000000001E-3</v>
      </c>
      <c r="F147" s="3">
        <v>0</v>
      </c>
      <c r="G147" s="3">
        <v>5000</v>
      </c>
      <c r="H147" s="3">
        <v>0</v>
      </c>
      <c r="I147" s="4">
        <v>0</v>
      </c>
      <c r="J147" s="3">
        <v>0</v>
      </c>
      <c r="K147" s="4">
        <v>0</v>
      </c>
      <c r="L147" s="3">
        <v>0</v>
      </c>
      <c r="M147" s="4">
        <v>0</v>
      </c>
      <c r="N147" s="3">
        <v>0</v>
      </c>
      <c r="O147" s="4">
        <v>0</v>
      </c>
      <c r="P147" s="3">
        <v>0</v>
      </c>
      <c r="Q147" s="4">
        <v>0</v>
      </c>
      <c r="R147" s="7">
        <f t="shared" si="28"/>
        <v>6542.0960999999998</v>
      </c>
      <c r="S147" s="7">
        <f t="shared" si="29"/>
        <v>0</v>
      </c>
      <c r="T147" s="7">
        <f t="shared" si="30"/>
        <v>0</v>
      </c>
      <c r="U147" s="7">
        <f t="shared" si="31"/>
        <v>0</v>
      </c>
      <c r="V147" s="7">
        <f t="shared" si="32"/>
        <v>0</v>
      </c>
      <c r="W147" s="7">
        <f t="shared" si="33"/>
        <v>0</v>
      </c>
      <c r="X147" s="3">
        <f t="shared" si="34"/>
        <v>6542.0960999999998</v>
      </c>
      <c r="Y147" s="4">
        <f t="shared" si="35"/>
        <v>5.0000000000000001E-3</v>
      </c>
      <c r="Z147" s="4">
        <f t="shared" si="36"/>
        <v>6.5650673992426665E-6</v>
      </c>
      <c r="AA147" s="8">
        <f t="shared" si="37"/>
        <v>2.6260269596970667E-2</v>
      </c>
      <c r="AB147">
        <v>1</v>
      </c>
      <c r="AC147" s="7">
        <f t="shared" si="38"/>
        <v>2546.7353760000001</v>
      </c>
      <c r="AD147" s="7">
        <f t="shared" si="39"/>
        <v>3.343897878295123</v>
      </c>
      <c r="AE147" s="7">
        <f t="shared" si="40"/>
        <v>8.5898603657645189</v>
      </c>
      <c r="AF147" s="4">
        <f t="shared" si="41"/>
        <v>9.1207451416524135E-6</v>
      </c>
    </row>
    <row r="148" spans="1:32" x14ac:dyDescent="0.25">
      <c r="A148">
        <v>859</v>
      </c>
      <c r="B148" s="7">
        <v>1365462.26</v>
      </c>
      <c r="C148">
        <v>273</v>
      </c>
      <c r="D148" t="s">
        <v>14</v>
      </c>
      <c r="E148" s="4">
        <v>5.0000000000000001E-3</v>
      </c>
      <c r="F148" s="3">
        <v>0</v>
      </c>
      <c r="G148" s="3">
        <v>0</v>
      </c>
      <c r="H148" s="3">
        <v>0</v>
      </c>
      <c r="I148" s="4">
        <v>0</v>
      </c>
      <c r="J148" s="3">
        <v>0</v>
      </c>
      <c r="K148" s="4">
        <v>0</v>
      </c>
      <c r="L148" s="3">
        <v>0</v>
      </c>
      <c r="M148" s="4">
        <v>0</v>
      </c>
      <c r="N148" s="3">
        <v>0</v>
      </c>
      <c r="O148" s="4">
        <v>0</v>
      </c>
      <c r="P148" s="3">
        <v>0</v>
      </c>
      <c r="Q148" s="4">
        <v>0</v>
      </c>
      <c r="R148" s="7">
        <f t="shared" si="28"/>
        <v>6827.3113000000003</v>
      </c>
      <c r="S148" s="7">
        <f t="shared" si="29"/>
        <v>0</v>
      </c>
      <c r="T148" s="7">
        <f t="shared" si="30"/>
        <v>0</v>
      </c>
      <c r="U148" s="7">
        <f t="shared" si="31"/>
        <v>0</v>
      </c>
      <c r="V148" s="7">
        <f t="shared" si="32"/>
        <v>0</v>
      </c>
      <c r="W148" s="7">
        <f t="shared" si="33"/>
        <v>0</v>
      </c>
      <c r="X148" s="3">
        <f t="shared" si="34"/>
        <v>6827.3113000000003</v>
      </c>
      <c r="Y148" s="4">
        <f t="shared" si="35"/>
        <v>5.0000000000000001E-3</v>
      </c>
      <c r="Z148" s="4">
        <f t="shared" si="36"/>
        <v>6.851284076996526E-6</v>
      </c>
      <c r="AA148" s="8">
        <f t="shared" si="37"/>
        <v>0.37408011060401031</v>
      </c>
      <c r="AB148">
        <v>1</v>
      </c>
      <c r="AC148" s="7">
        <f t="shared" si="38"/>
        <v>9882.3698079999995</v>
      </c>
      <c r="AD148" s="7">
        <f t="shared" si="39"/>
        <v>13.541384581708323</v>
      </c>
      <c r="AE148" s="7">
        <f t="shared" si="40"/>
        <v>9.355169839677691</v>
      </c>
      <c r="AF148" s="4">
        <f t="shared" si="41"/>
        <v>1.6768353906307169E-5</v>
      </c>
    </row>
    <row r="149" spans="1:32" x14ac:dyDescent="0.25">
      <c r="A149">
        <v>860</v>
      </c>
      <c r="B149" s="7">
        <v>1368411.62</v>
      </c>
      <c r="C149">
        <v>19</v>
      </c>
      <c r="D149" t="s">
        <v>14</v>
      </c>
      <c r="E149" s="4">
        <v>5.0000000000000001E-3</v>
      </c>
      <c r="F149" s="3">
        <v>0</v>
      </c>
      <c r="G149" s="3">
        <v>0</v>
      </c>
      <c r="H149" s="3">
        <v>0</v>
      </c>
      <c r="I149" s="4">
        <v>0</v>
      </c>
      <c r="J149" s="3">
        <v>0</v>
      </c>
      <c r="K149" s="4">
        <v>0</v>
      </c>
      <c r="L149" s="3">
        <v>0</v>
      </c>
      <c r="M149" s="4">
        <v>0</v>
      </c>
      <c r="N149" s="3">
        <v>0</v>
      </c>
      <c r="O149" s="4">
        <v>0</v>
      </c>
      <c r="P149" s="3">
        <v>0</v>
      </c>
      <c r="Q149" s="4">
        <v>0</v>
      </c>
      <c r="R149" s="7">
        <f t="shared" si="28"/>
        <v>6842.0581000000011</v>
      </c>
      <c r="S149" s="7">
        <f t="shared" si="29"/>
        <v>0</v>
      </c>
      <c r="T149" s="7">
        <f t="shared" si="30"/>
        <v>0</v>
      </c>
      <c r="U149" s="7">
        <f t="shared" si="31"/>
        <v>0</v>
      </c>
      <c r="V149" s="7">
        <f t="shared" si="32"/>
        <v>0</v>
      </c>
      <c r="W149" s="7">
        <f t="shared" si="33"/>
        <v>0</v>
      </c>
      <c r="X149" s="3">
        <f t="shared" si="34"/>
        <v>6842.0581000000011</v>
      </c>
      <c r="Y149" s="4">
        <f t="shared" si="35"/>
        <v>5.0000000000000001E-3</v>
      </c>
      <c r="Z149" s="4">
        <f t="shared" si="36"/>
        <v>6.8660826575192366E-6</v>
      </c>
      <c r="AA149" s="8">
        <f t="shared" si="37"/>
        <v>2.6091114098573096E-2</v>
      </c>
      <c r="AB149">
        <v>1</v>
      </c>
      <c r="AC149" s="7">
        <f t="shared" si="38"/>
        <v>2594.7292960000004</v>
      </c>
      <c r="AD149" s="7">
        <f t="shared" si="39"/>
        <v>3.56312516404454</v>
      </c>
      <c r="AE149" s="7">
        <f t="shared" si="40"/>
        <v>9.3956272924298041</v>
      </c>
      <c r="AF149" s="4">
        <f t="shared" si="41"/>
        <v>9.4699228412532357E-6</v>
      </c>
    </row>
    <row r="150" spans="1:32" x14ac:dyDescent="0.25">
      <c r="A150">
        <v>864</v>
      </c>
      <c r="B150" s="7">
        <v>1384296.18</v>
      </c>
      <c r="C150">
        <v>7</v>
      </c>
      <c r="D150" t="s">
        <v>14</v>
      </c>
      <c r="E150" s="4">
        <v>5.0000000000000001E-3</v>
      </c>
      <c r="F150" s="3">
        <v>0</v>
      </c>
      <c r="G150" s="3">
        <v>0</v>
      </c>
      <c r="H150" s="3">
        <v>0</v>
      </c>
      <c r="I150" s="4">
        <v>0</v>
      </c>
      <c r="J150" s="3">
        <v>0</v>
      </c>
      <c r="K150" s="4">
        <v>0</v>
      </c>
      <c r="L150" s="3">
        <v>0</v>
      </c>
      <c r="M150" s="4">
        <v>0</v>
      </c>
      <c r="N150" s="3">
        <v>0</v>
      </c>
      <c r="O150" s="4">
        <v>0</v>
      </c>
      <c r="P150" s="3">
        <v>0</v>
      </c>
      <c r="Q150" s="4">
        <v>0</v>
      </c>
      <c r="R150" s="7">
        <f t="shared" si="28"/>
        <v>6921.4808999999996</v>
      </c>
      <c r="S150" s="7">
        <f t="shared" si="29"/>
        <v>0</v>
      </c>
      <c r="T150" s="7">
        <f t="shared" si="30"/>
        <v>0</v>
      </c>
      <c r="U150" s="7">
        <f t="shared" si="31"/>
        <v>0</v>
      </c>
      <c r="V150" s="7">
        <f t="shared" si="32"/>
        <v>0</v>
      </c>
      <c r="W150" s="7">
        <f t="shared" si="33"/>
        <v>0</v>
      </c>
      <c r="X150" s="3">
        <f t="shared" si="34"/>
        <v>6921.4808999999996</v>
      </c>
      <c r="Y150" s="4">
        <f t="shared" si="35"/>
        <v>5.0000000000000001E-3</v>
      </c>
      <c r="Z150" s="4">
        <f t="shared" si="36"/>
        <v>6.9457843352485746E-6</v>
      </c>
      <c r="AA150" s="8">
        <f t="shared" si="37"/>
        <v>9.7240980693480035E-3</v>
      </c>
      <c r="AB150">
        <v>1</v>
      </c>
      <c r="AC150" s="7">
        <f t="shared" si="38"/>
        <v>2607.436944</v>
      </c>
      <c r="AD150" s="7">
        <f t="shared" si="39"/>
        <v>3.6221389361567229</v>
      </c>
      <c r="AE150" s="7">
        <f t="shared" si="40"/>
        <v>9.6150227223884404</v>
      </c>
      <c r="AF150" s="4">
        <f t="shared" si="41"/>
        <v>9.5623767874192676E-6</v>
      </c>
    </row>
    <row r="151" spans="1:32" x14ac:dyDescent="0.25">
      <c r="A151">
        <v>871</v>
      </c>
      <c r="B151" s="7">
        <v>1426484.9</v>
      </c>
      <c r="C151">
        <v>26</v>
      </c>
      <c r="D151" t="s">
        <v>14</v>
      </c>
      <c r="E151" s="4">
        <v>5.0000000000000001E-3</v>
      </c>
      <c r="F151" s="3">
        <v>0</v>
      </c>
      <c r="G151" s="3">
        <v>0</v>
      </c>
      <c r="H151" s="3">
        <v>0</v>
      </c>
      <c r="I151" s="4">
        <v>0</v>
      </c>
      <c r="J151" s="3">
        <v>0</v>
      </c>
      <c r="K151" s="4">
        <v>0</v>
      </c>
      <c r="L151" s="3">
        <v>0</v>
      </c>
      <c r="M151" s="4">
        <v>0</v>
      </c>
      <c r="N151" s="3">
        <v>0</v>
      </c>
      <c r="O151" s="4">
        <v>0</v>
      </c>
      <c r="P151" s="3">
        <v>0</v>
      </c>
      <c r="Q151" s="4">
        <v>0</v>
      </c>
      <c r="R151" s="7">
        <f t="shared" si="28"/>
        <v>7132.4245000000001</v>
      </c>
      <c r="S151" s="7">
        <f t="shared" si="29"/>
        <v>0</v>
      </c>
      <c r="T151" s="7">
        <f t="shared" si="30"/>
        <v>0</v>
      </c>
      <c r="U151" s="7">
        <f t="shared" si="31"/>
        <v>0</v>
      </c>
      <c r="V151" s="7">
        <f t="shared" si="32"/>
        <v>0</v>
      </c>
      <c r="W151" s="7">
        <f t="shared" si="33"/>
        <v>0</v>
      </c>
      <c r="X151" s="3">
        <f t="shared" si="34"/>
        <v>7132.4245000000001</v>
      </c>
      <c r="Y151" s="4">
        <f t="shared" si="35"/>
        <v>5.0000000000000001E-3</v>
      </c>
      <c r="Z151" s="4">
        <f t="shared" si="36"/>
        <v>7.1574686227109499E-6</v>
      </c>
      <c r="AA151" s="8">
        <f t="shared" si="37"/>
        <v>3.7218836838096937E-2</v>
      </c>
      <c r="AB151">
        <v>1</v>
      </c>
      <c r="AC151" s="7">
        <f t="shared" si="38"/>
        <v>2641.1879200000003</v>
      </c>
      <c r="AD151" s="7">
        <f t="shared" si="39"/>
        <v>3.7808439328166399</v>
      </c>
      <c r="AE151" s="7">
        <f t="shared" si="40"/>
        <v>10.210020912520967</v>
      </c>
      <c r="AF151" s="4">
        <f t="shared" si="41"/>
        <v>9.8079305608756259E-6</v>
      </c>
    </row>
    <row r="152" spans="1:32" x14ac:dyDescent="0.25">
      <c r="A152">
        <v>878</v>
      </c>
      <c r="B152" s="7">
        <v>1455801</v>
      </c>
      <c r="C152">
        <v>8</v>
      </c>
      <c r="D152" t="s">
        <v>14</v>
      </c>
      <c r="E152" s="4">
        <v>5.0000000000000001E-3</v>
      </c>
      <c r="F152" s="3">
        <v>0</v>
      </c>
      <c r="G152" s="3">
        <v>0</v>
      </c>
      <c r="H152" s="3">
        <v>0</v>
      </c>
      <c r="I152" s="4">
        <v>0</v>
      </c>
      <c r="J152" s="3">
        <v>0</v>
      </c>
      <c r="K152" s="4">
        <v>0</v>
      </c>
      <c r="L152" s="3">
        <v>0</v>
      </c>
      <c r="M152" s="4">
        <v>0</v>
      </c>
      <c r="N152" s="3">
        <v>0</v>
      </c>
      <c r="O152" s="4">
        <v>0</v>
      </c>
      <c r="P152" s="3">
        <v>0</v>
      </c>
      <c r="Q152" s="4">
        <v>0</v>
      </c>
      <c r="R152" s="7">
        <f t="shared" si="28"/>
        <v>7279.0050000000001</v>
      </c>
      <c r="S152" s="7">
        <f t="shared" si="29"/>
        <v>0</v>
      </c>
      <c r="T152" s="7">
        <f t="shared" si="30"/>
        <v>0</v>
      </c>
      <c r="U152" s="7">
        <f t="shared" si="31"/>
        <v>0</v>
      </c>
      <c r="V152" s="7">
        <f t="shared" si="32"/>
        <v>0</v>
      </c>
      <c r="W152" s="7">
        <f t="shared" si="33"/>
        <v>0</v>
      </c>
      <c r="X152" s="3">
        <f t="shared" si="34"/>
        <v>7279.0050000000001</v>
      </c>
      <c r="Y152" s="4">
        <f t="shared" si="35"/>
        <v>5.0000000000000001E-3</v>
      </c>
      <c r="Z152" s="4">
        <f t="shared" si="36"/>
        <v>7.3045638116542453E-6</v>
      </c>
      <c r="AA152" s="8">
        <f t="shared" si="37"/>
        <v>1.1687302098646792E-2</v>
      </c>
      <c r="AB152">
        <v>1</v>
      </c>
      <c r="AC152" s="7">
        <f t="shared" si="38"/>
        <v>2664.6408000000001</v>
      </c>
      <c r="AD152" s="7">
        <f t="shared" si="39"/>
        <v>3.8928077517474837</v>
      </c>
      <c r="AE152" s="7">
        <f t="shared" si="40"/>
        <v>10.633991301570061</v>
      </c>
      <c r="AF152" s="4">
        <f t="shared" si="41"/>
        <v>9.9785609800498462E-6</v>
      </c>
    </row>
    <row r="153" spans="1:32" x14ac:dyDescent="0.25">
      <c r="A153">
        <v>881</v>
      </c>
      <c r="B153" s="7">
        <v>1480299.35</v>
      </c>
      <c r="C153">
        <v>13</v>
      </c>
      <c r="D153" t="s">
        <v>14</v>
      </c>
      <c r="E153" s="4">
        <v>5.0000000000000001E-3</v>
      </c>
      <c r="F153" s="3">
        <v>0</v>
      </c>
      <c r="G153" s="3">
        <v>0</v>
      </c>
      <c r="H153" s="3">
        <v>0</v>
      </c>
      <c r="I153" s="4">
        <v>0</v>
      </c>
      <c r="J153" s="3">
        <v>0</v>
      </c>
      <c r="K153" s="4">
        <v>0</v>
      </c>
      <c r="L153" s="3">
        <v>0</v>
      </c>
      <c r="M153" s="4">
        <v>0</v>
      </c>
      <c r="N153" s="3">
        <v>0</v>
      </c>
      <c r="O153" s="4">
        <v>0</v>
      </c>
      <c r="P153" s="3">
        <v>0</v>
      </c>
      <c r="Q153" s="4">
        <v>0</v>
      </c>
      <c r="R153" s="7">
        <f t="shared" si="28"/>
        <v>7401.4967500000002</v>
      </c>
      <c r="S153" s="7">
        <f t="shared" si="29"/>
        <v>0</v>
      </c>
      <c r="T153" s="7">
        <f t="shared" si="30"/>
        <v>0</v>
      </c>
      <c r="U153" s="7">
        <f t="shared" si="31"/>
        <v>0</v>
      </c>
      <c r="V153" s="7">
        <f t="shared" si="32"/>
        <v>0</v>
      </c>
      <c r="W153" s="7">
        <f t="shared" si="33"/>
        <v>0</v>
      </c>
      <c r="X153" s="3">
        <f t="shared" si="34"/>
        <v>7401.4967500000002</v>
      </c>
      <c r="Y153" s="4">
        <f t="shared" si="35"/>
        <v>5.0000000000000001E-3</v>
      </c>
      <c r="Z153" s="4">
        <f t="shared" si="36"/>
        <v>7.4274856676326652E-6</v>
      </c>
      <c r="AA153" s="8">
        <f t="shared" si="37"/>
        <v>1.9311462735844928E-2</v>
      </c>
      <c r="AB153">
        <v>1</v>
      </c>
      <c r="AC153" s="7">
        <f t="shared" si="38"/>
        <v>2684.2394800000002</v>
      </c>
      <c r="AD153" s="7">
        <f t="shared" si="39"/>
        <v>3.9874300532387519</v>
      </c>
      <c r="AE153" s="7">
        <f t="shared" si="40"/>
        <v>10.99490220593095</v>
      </c>
      <c r="AF153" s="4">
        <f t="shared" si="41"/>
        <v>1.0121150332984812E-5</v>
      </c>
    </row>
    <row r="154" spans="1:32" x14ac:dyDescent="0.25">
      <c r="A154">
        <v>885</v>
      </c>
      <c r="B154" s="7">
        <v>1524766.72</v>
      </c>
      <c r="C154">
        <v>21</v>
      </c>
      <c r="D154" t="s">
        <v>14</v>
      </c>
      <c r="E154" s="4">
        <v>5.0000000000000001E-3</v>
      </c>
      <c r="F154" s="3">
        <v>0</v>
      </c>
      <c r="G154" s="3">
        <v>0</v>
      </c>
      <c r="H154" s="3">
        <v>0</v>
      </c>
      <c r="I154" s="4">
        <v>0</v>
      </c>
      <c r="J154" s="3">
        <v>0</v>
      </c>
      <c r="K154" s="4">
        <v>0</v>
      </c>
      <c r="L154" s="3">
        <v>0</v>
      </c>
      <c r="M154" s="4">
        <v>0</v>
      </c>
      <c r="N154" s="3">
        <v>0</v>
      </c>
      <c r="O154" s="4">
        <v>0</v>
      </c>
      <c r="P154" s="3">
        <v>0</v>
      </c>
      <c r="Q154" s="4">
        <v>0</v>
      </c>
      <c r="R154" s="7">
        <f t="shared" si="28"/>
        <v>7623.8335999999999</v>
      </c>
      <c r="S154" s="7">
        <f t="shared" si="29"/>
        <v>0</v>
      </c>
      <c r="T154" s="7">
        <f t="shared" si="30"/>
        <v>0</v>
      </c>
      <c r="U154" s="7">
        <f t="shared" si="31"/>
        <v>0</v>
      </c>
      <c r="V154" s="7">
        <f t="shared" si="32"/>
        <v>0</v>
      </c>
      <c r="W154" s="7">
        <f t="shared" si="33"/>
        <v>0</v>
      </c>
      <c r="X154" s="3">
        <f t="shared" si="34"/>
        <v>7623.8335999999999</v>
      </c>
      <c r="Y154" s="4">
        <f t="shared" si="35"/>
        <v>5.0000000000000001E-3</v>
      </c>
      <c r="Z154" s="4">
        <f t="shared" si="36"/>
        <v>7.6506032102785625E-6</v>
      </c>
      <c r="AA154" s="8">
        <f t="shared" si="37"/>
        <v>3.213253348316996E-2</v>
      </c>
      <c r="AB154">
        <v>1</v>
      </c>
      <c r="AC154" s="7">
        <f t="shared" si="38"/>
        <v>2719.8133760000001</v>
      </c>
      <c r="AD154" s="7">
        <f t="shared" si="39"/>
        <v>4.1616425891568349</v>
      </c>
      <c r="AE154" s="7">
        <f t="shared" si="40"/>
        <v>11.665385162957914</v>
      </c>
      <c r="AF154" s="4">
        <f t="shared" si="41"/>
        <v>1.0379966682454053E-5</v>
      </c>
    </row>
    <row r="155" spans="1:32" x14ac:dyDescent="0.25">
      <c r="A155">
        <v>892</v>
      </c>
      <c r="B155" s="7">
        <v>1563226.75</v>
      </c>
      <c r="C155">
        <v>40</v>
      </c>
      <c r="D155" t="s">
        <v>14</v>
      </c>
      <c r="E155" s="4">
        <v>5.0000000000000001E-3</v>
      </c>
      <c r="F155" s="3">
        <v>0</v>
      </c>
      <c r="G155" s="3">
        <v>0</v>
      </c>
      <c r="H155" s="3">
        <v>0</v>
      </c>
      <c r="I155" s="4">
        <v>0</v>
      </c>
      <c r="J155" s="3">
        <v>0</v>
      </c>
      <c r="K155" s="4">
        <v>0</v>
      </c>
      <c r="L155" s="3">
        <v>0</v>
      </c>
      <c r="M155" s="4">
        <v>0</v>
      </c>
      <c r="N155" s="3">
        <v>0</v>
      </c>
      <c r="O155" s="4">
        <v>0</v>
      </c>
      <c r="P155" s="3">
        <v>0</v>
      </c>
      <c r="Q155" s="4">
        <v>0</v>
      </c>
      <c r="R155" s="7">
        <f t="shared" si="28"/>
        <v>7816.13375</v>
      </c>
      <c r="S155" s="7">
        <f t="shared" si="29"/>
        <v>0</v>
      </c>
      <c r="T155" s="7">
        <f t="shared" si="30"/>
        <v>0</v>
      </c>
      <c r="U155" s="7">
        <f t="shared" si="31"/>
        <v>0</v>
      </c>
      <c r="V155" s="7">
        <f t="shared" si="32"/>
        <v>0</v>
      </c>
      <c r="W155" s="7">
        <f t="shared" si="33"/>
        <v>0</v>
      </c>
      <c r="X155" s="3">
        <f t="shared" si="34"/>
        <v>7816.13375</v>
      </c>
      <c r="Y155" s="4">
        <f t="shared" si="35"/>
        <v>5.0000000000000001E-3</v>
      </c>
      <c r="Z155" s="4">
        <f t="shared" si="36"/>
        <v>7.8435785848889221E-6</v>
      </c>
      <c r="AA155" s="8">
        <f t="shared" si="37"/>
        <v>6.2748628679111379E-2</v>
      </c>
      <c r="AB155">
        <v>1</v>
      </c>
      <c r="AC155" s="7">
        <f t="shared" si="38"/>
        <v>3050.5814</v>
      </c>
      <c r="AD155" s="7">
        <f t="shared" si="39"/>
        <v>4.7854949881000932</v>
      </c>
      <c r="AE155" s="7">
        <f t="shared" si="40"/>
        <v>12.261291859625508</v>
      </c>
      <c r="AF155" s="4">
        <f t="shared" si="41"/>
        <v>1.0904871508708256E-5</v>
      </c>
    </row>
    <row r="156" spans="1:32" x14ac:dyDescent="0.25">
      <c r="A156">
        <v>893</v>
      </c>
      <c r="B156" s="7">
        <v>1566997.48</v>
      </c>
      <c r="C156">
        <v>4</v>
      </c>
      <c r="D156" t="s">
        <v>14</v>
      </c>
      <c r="E156" s="4">
        <v>5.0000000000000001E-3</v>
      </c>
      <c r="F156" s="3">
        <v>0</v>
      </c>
      <c r="G156" s="3">
        <v>0</v>
      </c>
      <c r="H156" s="3">
        <v>0</v>
      </c>
      <c r="I156" s="4">
        <v>0</v>
      </c>
      <c r="J156" s="3">
        <v>0</v>
      </c>
      <c r="K156" s="4">
        <v>0</v>
      </c>
      <c r="L156" s="3">
        <v>0</v>
      </c>
      <c r="M156" s="4">
        <v>0</v>
      </c>
      <c r="N156" s="3">
        <v>0</v>
      </c>
      <c r="O156" s="4">
        <v>0</v>
      </c>
      <c r="P156" s="3">
        <v>0</v>
      </c>
      <c r="Q156" s="4">
        <v>0</v>
      </c>
      <c r="R156" s="7">
        <f t="shared" si="28"/>
        <v>7834.9874</v>
      </c>
      <c r="S156" s="7">
        <f t="shared" si="29"/>
        <v>0</v>
      </c>
      <c r="T156" s="7">
        <f t="shared" si="30"/>
        <v>0</v>
      </c>
      <c r="U156" s="7">
        <f t="shared" si="31"/>
        <v>0</v>
      </c>
      <c r="V156" s="7">
        <f t="shared" si="32"/>
        <v>0</v>
      </c>
      <c r="W156" s="7">
        <f t="shared" si="33"/>
        <v>0</v>
      </c>
      <c r="X156" s="3">
        <f t="shared" si="34"/>
        <v>7834.9874</v>
      </c>
      <c r="Y156" s="4">
        <f t="shared" si="35"/>
        <v>5.0000000000000001E-3</v>
      </c>
      <c r="Z156" s="4">
        <f t="shared" si="36"/>
        <v>7.8624984358173936E-6</v>
      </c>
      <c r="AA156" s="8">
        <f t="shared" si="37"/>
        <v>6.2899987486539147E-3</v>
      </c>
      <c r="AB156">
        <v>1</v>
      </c>
      <c r="AC156" s="7">
        <f t="shared" si="38"/>
        <v>2753.597984</v>
      </c>
      <c r="AD156" s="7">
        <f t="shared" si="39"/>
        <v>4.3300319684139854</v>
      </c>
      <c r="AE156" s="7">
        <f t="shared" si="40"/>
        <v>12.320515235429797</v>
      </c>
      <c r="AF156" s="4">
        <f t="shared" si="41"/>
        <v>1.0625765144079097E-5</v>
      </c>
    </row>
    <row r="157" spans="1:32" x14ac:dyDescent="0.25">
      <c r="A157">
        <v>895</v>
      </c>
      <c r="B157" s="7">
        <v>1585173.47</v>
      </c>
      <c r="C157">
        <v>43</v>
      </c>
      <c r="D157" t="s">
        <v>14</v>
      </c>
      <c r="E157" s="4">
        <v>5.0000000000000001E-3</v>
      </c>
      <c r="F157" s="3">
        <v>0</v>
      </c>
      <c r="G157" s="3">
        <v>0</v>
      </c>
      <c r="H157" s="3">
        <v>0</v>
      </c>
      <c r="I157" s="4">
        <v>0</v>
      </c>
      <c r="J157" s="3">
        <v>0</v>
      </c>
      <c r="K157" s="4">
        <v>0</v>
      </c>
      <c r="L157" s="3">
        <v>0</v>
      </c>
      <c r="M157" s="4">
        <v>0</v>
      </c>
      <c r="N157" s="3">
        <v>0</v>
      </c>
      <c r="O157" s="4">
        <v>0</v>
      </c>
      <c r="P157" s="3">
        <v>0</v>
      </c>
      <c r="Q157" s="4">
        <v>0</v>
      </c>
      <c r="R157" s="7">
        <f t="shared" si="28"/>
        <v>7925.8673500000004</v>
      </c>
      <c r="S157" s="7">
        <f t="shared" si="29"/>
        <v>0</v>
      </c>
      <c r="T157" s="7">
        <f t="shared" si="30"/>
        <v>0</v>
      </c>
      <c r="U157" s="7">
        <f t="shared" si="31"/>
        <v>0</v>
      </c>
      <c r="V157" s="7">
        <f t="shared" si="32"/>
        <v>0</v>
      </c>
      <c r="W157" s="7">
        <f t="shared" si="33"/>
        <v>0</v>
      </c>
      <c r="X157" s="3">
        <f t="shared" si="34"/>
        <v>7925.8673500000004</v>
      </c>
      <c r="Y157" s="4">
        <f t="shared" si="35"/>
        <v>5.0000000000000001E-3</v>
      </c>
      <c r="Z157" s="4">
        <f t="shared" si="36"/>
        <v>7.9536974931026882E-6</v>
      </c>
      <c r="AA157" s="8">
        <f t="shared" si="37"/>
        <v>6.8401798440683115E-2</v>
      </c>
      <c r="AB157">
        <v>1</v>
      </c>
      <c r="AC157" s="7">
        <f t="shared" si="38"/>
        <v>3158.1387759999998</v>
      </c>
      <c r="AD157" s="7">
        <f t="shared" si="39"/>
        <v>5.0237760931083173</v>
      </c>
      <c r="AE157" s="7">
        <f t="shared" si="40"/>
        <v>12.60799025447189</v>
      </c>
      <c r="AF157" s="4">
        <f t="shared" si="41"/>
        <v>1.1122925459748079E-5</v>
      </c>
    </row>
    <row r="158" spans="1:32" x14ac:dyDescent="0.25">
      <c r="A158">
        <v>896</v>
      </c>
      <c r="B158" s="7">
        <v>1585975.05</v>
      </c>
      <c r="C158">
        <v>15</v>
      </c>
      <c r="D158" t="s">
        <v>14</v>
      </c>
      <c r="E158" s="4">
        <v>5.0000000000000001E-3</v>
      </c>
      <c r="F158" s="3">
        <v>0</v>
      </c>
      <c r="G158" s="3">
        <v>0</v>
      </c>
      <c r="H158" s="3">
        <v>0</v>
      </c>
      <c r="I158" s="4">
        <v>0</v>
      </c>
      <c r="J158" s="3">
        <v>0</v>
      </c>
      <c r="K158" s="4">
        <v>0</v>
      </c>
      <c r="L158" s="3">
        <v>0</v>
      </c>
      <c r="M158" s="4">
        <v>0</v>
      </c>
      <c r="N158" s="3">
        <v>0</v>
      </c>
      <c r="O158" s="4">
        <v>0</v>
      </c>
      <c r="P158" s="3">
        <v>0</v>
      </c>
      <c r="Q158" s="4">
        <v>0</v>
      </c>
      <c r="R158" s="7">
        <f t="shared" si="28"/>
        <v>7929.8752500000001</v>
      </c>
      <c r="S158" s="7">
        <f t="shared" si="29"/>
        <v>0</v>
      </c>
      <c r="T158" s="7">
        <f t="shared" si="30"/>
        <v>0</v>
      </c>
      <c r="U158" s="7">
        <f t="shared" si="31"/>
        <v>0</v>
      </c>
      <c r="V158" s="7">
        <f t="shared" si="32"/>
        <v>0</v>
      </c>
      <c r="W158" s="7">
        <f t="shared" si="33"/>
        <v>0</v>
      </c>
      <c r="X158" s="3">
        <f t="shared" si="34"/>
        <v>7929.8752500000001</v>
      </c>
      <c r="Y158" s="4">
        <f t="shared" si="35"/>
        <v>5.0000000000000001E-3</v>
      </c>
      <c r="Z158" s="4">
        <f t="shared" si="36"/>
        <v>7.9577194660647516E-6</v>
      </c>
      <c r="AA158" s="8">
        <f t="shared" si="37"/>
        <v>2.3873158398194257E-2</v>
      </c>
      <c r="AB158">
        <v>1</v>
      </c>
      <c r="AC158" s="7">
        <f t="shared" si="38"/>
        <v>2768.7800400000001</v>
      </c>
      <c r="AD158" s="7">
        <f t="shared" si="39"/>
        <v>4.4066349643119089</v>
      </c>
      <c r="AE158" s="7">
        <f t="shared" si="40"/>
        <v>12.620744528078019</v>
      </c>
      <c r="AF158" s="4">
        <f t="shared" si="41"/>
        <v>1.0736221539166034E-5</v>
      </c>
    </row>
    <row r="159" spans="1:32" x14ac:dyDescent="0.25">
      <c r="A159">
        <v>900</v>
      </c>
      <c r="B159" s="7">
        <v>1637941.87</v>
      </c>
      <c r="C159">
        <v>22</v>
      </c>
      <c r="D159" t="s">
        <v>17</v>
      </c>
      <c r="E159" s="4">
        <v>0</v>
      </c>
      <c r="F159" s="3">
        <v>0</v>
      </c>
      <c r="G159" s="3">
        <v>0</v>
      </c>
      <c r="H159" s="3">
        <v>3000000</v>
      </c>
      <c r="I159" s="4">
        <v>5.0000000000000001E-3</v>
      </c>
      <c r="J159" s="3">
        <v>6000000</v>
      </c>
      <c r="K159" s="4">
        <v>2E-3</v>
      </c>
      <c r="L159" s="3">
        <v>12000000</v>
      </c>
      <c r="M159" s="4">
        <v>2E-3</v>
      </c>
      <c r="N159" s="3">
        <v>24000000</v>
      </c>
      <c r="O159" s="4">
        <v>2E-3</v>
      </c>
      <c r="P159" s="3">
        <v>48000000</v>
      </c>
      <c r="Q159" s="4">
        <v>2E-3</v>
      </c>
      <c r="R159" s="7">
        <f t="shared" si="28"/>
        <v>0</v>
      </c>
      <c r="S159" s="7">
        <f t="shared" si="29"/>
        <v>8189.709350000001</v>
      </c>
      <c r="T159" s="7">
        <f t="shared" si="30"/>
        <v>0</v>
      </c>
      <c r="U159" s="7">
        <f t="shared" si="31"/>
        <v>0</v>
      </c>
      <c r="V159" s="7">
        <f t="shared" si="32"/>
        <v>0</v>
      </c>
      <c r="W159" s="7">
        <f t="shared" si="33"/>
        <v>0</v>
      </c>
      <c r="X159" s="3">
        <f t="shared" si="34"/>
        <v>8189.709350000001</v>
      </c>
      <c r="Y159" s="4">
        <f t="shared" si="35"/>
        <v>5.0000000000000001E-3</v>
      </c>
      <c r="Z159" s="4">
        <f t="shared" si="36"/>
        <v>8.2184659230178321E-6</v>
      </c>
      <c r="AA159" s="8">
        <f t="shared" si="37"/>
        <v>3.616125006127846E-2</v>
      </c>
      <c r="AB159">
        <v>1</v>
      </c>
      <c r="AC159" s="7">
        <f t="shared" si="38"/>
        <v>2810.3534960000002</v>
      </c>
      <c r="AD159" s="7">
        <f t="shared" si="39"/>
        <v>4.6193588877020071</v>
      </c>
      <c r="AE159" s="7">
        <f t="shared" si="40"/>
        <v>13.461369442479105</v>
      </c>
      <c r="AF159" s="4">
        <f t="shared" si="41"/>
        <v>1.1038687429231608E-5</v>
      </c>
    </row>
    <row r="160" spans="1:32" x14ac:dyDescent="0.25">
      <c r="A160">
        <v>908</v>
      </c>
      <c r="B160" s="7">
        <v>1708684.65</v>
      </c>
      <c r="C160">
        <v>19</v>
      </c>
      <c r="D160" t="s">
        <v>14</v>
      </c>
      <c r="E160" s="4">
        <v>5.0000000000000001E-3</v>
      </c>
      <c r="F160" s="3">
        <v>0</v>
      </c>
      <c r="G160" s="3">
        <v>0</v>
      </c>
      <c r="H160" s="3">
        <v>0</v>
      </c>
      <c r="I160" s="4">
        <v>0</v>
      </c>
      <c r="J160" s="3">
        <v>0</v>
      </c>
      <c r="K160" s="4">
        <v>0</v>
      </c>
      <c r="L160" s="3">
        <v>0</v>
      </c>
      <c r="M160" s="4">
        <v>0</v>
      </c>
      <c r="N160" s="3">
        <v>0</v>
      </c>
      <c r="O160" s="4">
        <v>0</v>
      </c>
      <c r="P160" s="3">
        <v>0</v>
      </c>
      <c r="Q160" s="4">
        <v>0</v>
      </c>
      <c r="R160" s="7">
        <f t="shared" si="28"/>
        <v>8543.4232499999998</v>
      </c>
      <c r="S160" s="7">
        <f t="shared" si="29"/>
        <v>0</v>
      </c>
      <c r="T160" s="7">
        <f t="shared" si="30"/>
        <v>0</v>
      </c>
      <c r="U160" s="7">
        <f t="shared" si="31"/>
        <v>0</v>
      </c>
      <c r="V160" s="7">
        <f t="shared" si="32"/>
        <v>0</v>
      </c>
      <c r="W160" s="7">
        <f t="shared" si="33"/>
        <v>0</v>
      </c>
      <c r="X160" s="3">
        <f t="shared" si="34"/>
        <v>8543.4232499999998</v>
      </c>
      <c r="Y160" s="4">
        <f t="shared" si="35"/>
        <v>5.0000000000000001E-3</v>
      </c>
      <c r="Z160" s="4">
        <f t="shared" si="36"/>
        <v>8.5734218206465723E-6</v>
      </c>
      <c r="AA160" s="8">
        <f t="shared" si="37"/>
        <v>3.2579002918456973E-2</v>
      </c>
      <c r="AB160">
        <v>1</v>
      </c>
      <c r="AC160" s="7">
        <f t="shared" si="38"/>
        <v>2866.9477200000001</v>
      </c>
      <c r="AD160" s="7">
        <f t="shared" si="39"/>
        <v>4.9159104282601875</v>
      </c>
      <c r="AE160" s="7">
        <f t="shared" si="40"/>
        <v>14.649274262913849</v>
      </c>
      <c r="AF160" s="4">
        <f t="shared" si="41"/>
        <v>1.1450436270480945E-5</v>
      </c>
    </row>
    <row r="161" spans="1:32" x14ac:dyDescent="0.25">
      <c r="A161">
        <v>913</v>
      </c>
      <c r="B161" s="7">
        <v>1740723.7</v>
      </c>
      <c r="C161">
        <v>61</v>
      </c>
      <c r="D161" t="s">
        <v>14</v>
      </c>
      <c r="E161" s="4">
        <v>5.0000000000000001E-3</v>
      </c>
      <c r="F161" s="3">
        <v>0</v>
      </c>
      <c r="G161" s="3">
        <v>0</v>
      </c>
      <c r="H161" s="3">
        <v>0</v>
      </c>
      <c r="I161" s="4">
        <v>0</v>
      </c>
      <c r="J161" s="3">
        <v>0</v>
      </c>
      <c r="K161" s="4">
        <v>0</v>
      </c>
      <c r="L161" s="3">
        <v>0</v>
      </c>
      <c r="M161" s="4">
        <v>0</v>
      </c>
      <c r="N161" s="3">
        <v>0</v>
      </c>
      <c r="O161" s="4">
        <v>0</v>
      </c>
      <c r="P161" s="3">
        <v>0</v>
      </c>
      <c r="Q161" s="4">
        <v>0</v>
      </c>
      <c r="R161" s="7">
        <f t="shared" si="28"/>
        <v>8703.6185000000005</v>
      </c>
      <c r="S161" s="7">
        <f t="shared" si="29"/>
        <v>0</v>
      </c>
      <c r="T161" s="7">
        <f t="shared" si="30"/>
        <v>0</v>
      </c>
      <c r="U161" s="7">
        <f t="shared" si="31"/>
        <v>0</v>
      </c>
      <c r="V161" s="7">
        <f t="shared" si="32"/>
        <v>0</v>
      </c>
      <c r="W161" s="7">
        <f t="shared" si="33"/>
        <v>0</v>
      </c>
      <c r="X161" s="3">
        <f t="shared" si="34"/>
        <v>8703.6185000000005</v>
      </c>
      <c r="Y161" s="4">
        <f t="shared" si="35"/>
        <v>5.0000000000000001E-3</v>
      </c>
      <c r="Z161" s="4">
        <f t="shared" si="36"/>
        <v>8.7341795651389723E-6</v>
      </c>
      <c r="AA161" s="8">
        <f t="shared" si="37"/>
        <v>0.10655699069469546</v>
      </c>
      <c r="AB161">
        <v>1</v>
      </c>
      <c r="AC161" s="7">
        <f t="shared" si="38"/>
        <v>3822.5789599999998</v>
      </c>
      <c r="AD161" s="7">
        <f t="shared" si="39"/>
        <v>6.6774182077124369</v>
      </c>
      <c r="AE161" s="7">
        <f t="shared" si="40"/>
        <v>15.203793369093104</v>
      </c>
      <c r="AF161" s="4">
        <f t="shared" si="41"/>
        <v>1.2570180768381299E-5</v>
      </c>
    </row>
    <row r="162" spans="1:32" x14ac:dyDescent="0.25">
      <c r="A162">
        <v>917</v>
      </c>
      <c r="B162" s="7">
        <v>1761985.59</v>
      </c>
      <c r="C162">
        <v>36</v>
      </c>
      <c r="D162" t="s">
        <v>14</v>
      </c>
      <c r="E162" s="4">
        <v>5.0000000000000001E-3</v>
      </c>
      <c r="F162" s="3">
        <v>0</v>
      </c>
      <c r="G162" s="3">
        <v>0</v>
      </c>
      <c r="H162" s="3">
        <v>0</v>
      </c>
      <c r="I162" s="4">
        <v>0</v>
      </c>
      <c r="J162" s="3">
        <v>0</v>
      </c>
      <c r="K162" s="4">
        <v>0</v>
      </c>
      <c r="L162" s="3">
        <v>0</v>
      </c>
      <c r="M162" s="4">
        <v>0</v>
      </c>
      <c r="N162" s="3">
        <v>0</v>
      </c>
      <c r="O162" s="4">
        <v>0</v>
      </c>
      <c r="P162" s="3">
        <v>0</v>
      </c>
      <c r="Q162" s="4">
        <v>0</v>
      </c>
      <c r="R162" s="7">
        <f t="shared" si="28"/>
        <v>8809.9279500000011</v>
      </c>
      <c r="S162" s="7">
        <f t="shared" si="29"/>
        <v>0</v>
      </c>
      <c r="T162" s="7">
        <f t="shared" si="30"/>
        <v>0</v>
      </c>
      <c r="U162" s="7">
        <f t="shared" si="31"/>
        <v>0</v>
      </c>
      <c r="V162" s="7">
        <f t="shared" si="32"/>
        <v>0</v>
      </c>
      <c r="W162" s="7">
        <f t="shared" si="33"/>
        <v>0</v>
      </c>
      <c r="X162" s="3">
        <f t="shared" si="34"/>
        <v>8809.9279500000011</v>
      </c>
      <c r="Y162" s="4">
        <f t="shared" si="35"/>
        <v>5.0000000000000001E-3</v>
      </c>
      <c r="Z162" s="4">
        <f t="shared" si="36"/>
        <v>8.8408623001153688E-6</v>
      </c>
      <c r="AA162" s="8">
        <f t="shared" si="37"/>
        <v>6.3654208560830663E-2</v>
      </c>
      <c r="AB162">
        <v>1</v>
      </c>
      <c r="AC162" s="7">
        <f t="shared" si="38"/>
        <v>3089.5884720000004</v>
      </c>
      <c r="AD162" s="7">
        <f t="shared" si="39"/>
        <v>5.4629252489951705</v>
      </c>
      <c r="AE162" s="7">
        <f t="shared" si="40"/>
        <v>15.577471975977538</v>
      </c>
      <c r="AF162" s="4">
        <f t="shared" si="41"/>
        <v>1.194129926168846E-5</v>
      </c>
    </row>
    <row r="163" spans="1:32" x14ac:dyDescent="0.25">
      <c r="A163">
        <v>936</v>
      </c>
      <c r="B163" s="7">
        <v>1867953.31</v>
      </c>
      <c r="C163">
        <v>15</v>
      </c>
      <c r="D163" t="s">
        <v>14</v>
      </c>
      <c r="E163" s="4">
        <v>5.0000000000000001E-3</v>
      </c>
      <c r="F163" s="3">
        <v>0</v>
      </c>
      <c r="G163" s="3">
        <v>0</v>
      </c>
      <c r="H163" s="3">
        <v>0</v>
      </c>
      <c r="I163" s="4">
        <v>0</v>
      </c>
      <c r="J163" s="3">
        <v>0</v>
      </c>
      <c r="K163" s="4">
        <v>0</v>
      </c>
      <c r="L163" s="3">
        <v>0</v>
      </c>
      <c r="M163" s="4">
        <v>0</v>
      </c>
      <c r="N163" s="3">
        <v>0</v>
      </c>
      <c r="O163" s="4">
        <v>0</v>
      </c>
      <c r="P163" s="3">
        <v>0</v>
      </c>
      <c r="Q163" s="4">
        <v>0</v>
      </c>
      <c r="R163" s="7">
        <f t="shared" si="28"/>
        <v>9339.7665500000003</v>
      </c>
      <c r="S163" s="7">
        <f t="shared" si="29"/>
        <v>0</v>
      </c>
      <c r="T163" s="7">
        <f t="shared" si="30"/>
        <v>0</v>
      </c>
      <c r="U163" s="7">
        <f t="shared" si="31"/>
        <v>0</v>
      </c>
      <c r="V163" s="7">
        <f t="shared" si="32"/>
        <v>0</v>
      </c>
      <c r="W163" s="7">
        <f t="shared" si="33"/>
        <v>0</v>
      </c>
      <c r="X163" s="3">
        <f t="shared" si="34"/>
        <v>9339.7665500000003</v>
      </c>
      <c r="Y163" s="4">
        <f t="shared" si="35"/>
        <v>5.0000000000000001E-3</v>
      </c>
      <c r="Z163" s="4">
        <f t="shared" si="36"/>
        <v>9.3725613254048903E-6</v>
      </c>
      <c r="AA163" s="8">
        <f t="shared" si="37"/>
        <v>2.8117683976214669E-2</v>
      </c>
      <c r="AB163">
        <v>1</v>
      </c>
      <c r="AC163" s="7">
        <f t="shared" si="38"/>
        <v>2994.3626480000003</v>
      </c>
      <c r="AD163" s="7">
        <f t="shared" si="39"/>
        <v>5.6129695097763559</v>
      </c>
      <c r="AE163" s="7">
        <f t="shared" si="40"/>
        <v>17.507506950968054</v>
      </c>
      <c r="AF163" s="4">
        <f t="shared" si="41"/>
        <v>1.2377438096000595E-5</v>
      </c>
    </row>
    <row r="164" spans="1:32" x14ac:dyDescent="0.25">
      <c r="A164">
        <v>941</v>
      </c>
      <c r="B164" s="7">
        <v>1901474.38</v>
      </c>
      <c r="C164">
        <v>141</v>
      </c>
      <c r="D164" t="s">
        <v>15</v>
      </c>
      <c r="E164" s="4">
        <v>5.0000000000000001E-3</v>
      </c>
      <c r="F164" s="3">
        <v>0</v>
      </c>
      <c r="G164" s="3">
        <v>1000</v>
      </c>
      <c r="H164" s="3">
        <v>0</v>
      </c>
      <c r="I164" s="4">
        <v>0</v>
      </c>
      <c r="J164" s="3">
        <v>0</v>
      </c>
      <c r="K164" s="4">
        <v>0</v>
      </c>
      <c r="L164" s="3">
        <v>0</v>
      </c>
      <c r="M164" s="4">
        <v>0</v>
      </c>
      <c r="N164" s="3">
        <v>0</v>
      </c>
      <c r="O164" s="4">
        <v>0</v>
      </c>
      <c r="P164" s="3">
        <v>0</v>
      </c>
      <c r="Q164" s="4">
        <v>0</v>
      </c>
      <c r="R164" s="7">
        <f t="shared" si="28"/>
        <v>9507.3719000000001</v>
      </c>
      <c r="S164" s="7">
        <f t="shared" si="29"/>
        <v>0</v>
      </c>
      <c r="T164" s="7">
        <f t="shared" si="30"/>
        <v>0</v>
      </c>
      <c r="U164" s="7">
        <f t="shared" si="31"/>
        <v>0</v>
      </c>
      <c r="V164" s="7">
        <f t="shared" si="32"/>
        <v>0</v>
      </c>
      <c r="W164" s="7">
        <f t="shared" si="33"/>
        <v>0</v>
      </c>
      <c r="X164" s="3">
        <f t="shared" si="34"/>
        <v>9507.3719000000001</v>
      </c>
      <c r="Y164" s="4">
        <f t="shared" si="35"/>
        <v>5.0000000000000001E-3</v>
      </c>
      <c r="Z164" s="4">
        <f t="shared" si="36"/>
        <v>9.5407551890235629E-6</v>
      </c>
      <c r="AA164" s="8">
        <f t="shared" si="37"/>
        <v>0.26904929633046448</v>
      </c>
      <c r="AB164">
        <v>1</v>
      </c>
      <c r="AC164" s="7">
        <f t="shared" si="38"/>
        <v>6351.1795039999997</v>
      </c>
      <c r="AD164" s="7">
        <f t="shared" si="39"/>
        <v>12.119009761841619</v>
      </c>
      <c r="AE164" s="7">
        <f t="shared" si="40"/>
        <v>18.141501557780362</v>
      </c>
      <c r="AF164" s="4">
        <f t="shared" si="41"/>
        <v>1.5914235625736899E-5</v>
      </c>
    </row>
    <row r="165" spans="1:32" x14ac:dyDescent="0.25">
      <c r="A165">
        <v>949</v>
      </c>
      <c r="B165" s="7">
        <v>1992834.44</v>
      </c>
      <c r="C165">
        <v>47</v>
      </c>
      <c r="D165" t="s">
        <v>14</v>
      </c>
      <c r="E165" s="4">
        <v>5.0000000000000001E-3</v>
      </c>
      <c r="F165" s="3">
        <v>0</v>
      </c>
      <c r="G165" s="3">
        <v>0</v>
      </c>
      <c r="H165" s="3">
        <v>0</v>
      </c>
      <c r="I165" s="4">
        <v>0</v>
      </c>
      <c r="J165" s="3">
        <v>0</v>
      </c>
      <c r="K165" s="4">
        <v>0</v>
      </c>
      <c r="L165" s="3">
        <v>0</v>
      </c>
      <c r="M165" s="4">
        <v>0</v>
      </c>
      <c r="N165" s="3">
        <v>0</v>
      </c>
      <c r="O165" s="4">
        <v>0</v>
      </c>
      <c r="P165" s="3">
        <v>0</v>
      </c>
      <c r="Q165" s="4">
        <v>0</v>
      </c>
      <c r="R165" s="7">
        <f t="shared" si="28"/>
        <v>9964.1721999999991</v>
      </c>
      <c r="S165" s="7">
        <f t="shared" si="29"/>
        <v>0</v>
      </c>
      <c r="T165" s="7">
        <f t="shared" si="30"/>
        <v>0</v>
      </c>
      <c r="U165" s="7">
        <f t="shared" si="31"/>
        <v>0</v>
      </c>
      <c r="V165" s="7">
        <f t="shared" si="32"/>
        <v>0</v>
      </c>
      <c r="W165" s="7">
        <f t="shared" si="33"/>
        <v>0</v>
      </c>
      <c r="X165" s="3">
        <f t="shared" si="34"/>
        <v>9964.1721999999991</v>
      </c>
      <c r="Y165" s="4">
        <f t="shared" si="35"/>
        <v>5.0000000000000001E-3</v>
      </c>
      <c r="Z165" s="4">
        <f t="shared" si="36"/>
        <v>9.999159454514905E-6</v>
      </c>
      <c r="AA165" s="8">
        <f t="shared" si="37"/>
        <v>9.3992098872440102E-2</v>
      </c>
      <c r="AB165">
        <v>1</v>
      </c>
      <c r="AC165" s="7">
        <f t="shared" si="38"/>
        <v>3604.2675520000003</v>
      </c>
      <c r="AD165" s="7">
        <f t="shared" si="39"/>
        <v>7.2079291938364181</v>
      </c>
      <c r="AE165" s="7">
        <f t="shared" si="40"/>
        <v>19.926669332008913</v>
      </c>
      <c r="AF165" s="4">
        <f t="shared" si="41"/>
        <v>1.3616082691668721E-5</v>
      </c>
    </row>
    <row r="166" spans="1:32" x14ac:dyDescent="0.25">
      <c r="A166">
        <v>951</v>
      </c>
      <c r="B166" s="7">
        <v>2018691.77</v>
      </c>
      <c r="C166">
        <v>104</v>
      </c>
      <c r="D166" t="s">
        <v>14</v>
      </c>
      <c r="E166" s="4">
        <v>5.0000000000000001E-3</v>
      </c>
      <c r="F166" s="3">
        <v>0</v>
      </c>
      <c r="G166" s="3">
        <v>0</v>
      </c>
      <c r="H166" s="3">
        <v>0</v>
      </c>
      <c r="I166" s="4">
        <v>0</v>
      </c>
      <c r="J166" s="3">
        <v>0</v>
      </c>
      <c r="K166" s="4">
        <v>0</v>
      </c>
      <c r="L166" s="3">
        <v>0</v>
      </c>
      <c r="M166" s="4">
        <v>0</v>
      </c>
      <c r="N166" s="3">
        <v>0</v>
      </c>
      <c r="O166" s="4">
        <v>0</v>
      </c>
      <c r="P166" s="3">
        <v>0</v>
      </c>
      <c r="Q166" s="4">
        <v>0</v>
      </c>
      <c r="R166" s="7">
        <f t="shared" si="28"/>
        <v>10093.458850000001</v>
      </c>
      <c r="S166" s="7">
        <f t="shared" si="29"/>
        <v>0</v>
      </c>
      <c r="T166" s="7">
        <f t="shared" si="30"/>
        <v>0</v>
      </c>
      <c r="U166" s="7">
        <f t="shared" si="31"/>
        <v>0</v>
      </c>
      <c r="V166" s="7">
        <f t="shared" si="32"/>
        <v>0</v>
      </c>
      <c r="W166" s="7">
        <f t="shared" si="33"/>
        <v>0</v>
      </c>
      <c r="X166" s="3">
        <f t="shared" si="34"/>
        <v>10093.458850000001</v>
      </c>
      <c r="Y166" s="4">
        <f t="shared" si="35"/>
        <v>5.0000000000000001E-3</v>
      </c>
      <c r="Z166" s="4">
        <f t="shared" si="36"/>
        <v>1.0128900069464339E-5</v>
      </c>
      <c r="AA166" s="8">
        <f t="shared" si="37"/>
        <v>0.21068112144485826</v>
      </c>
      <c r="AB166">
        <v>1</v>
      </c>
      <c r="AC166" s="7">
        <f t="shared" si="38"/>
        <v>5334.9534160000003</v>
      </c>
      <c r="AD166" s="7">
        <f t="shared" si="39"/>
        <v>10.807442005182283</v>
      </c>
      <c r="AE166" s="7">
        <f t="shared" si="40"/>
        <v>20.447127209380092</v>
      </c>
      <c r="AF166" s="4">
        <f t="shared" si="41"/>
        <v>1.5482586137735318E-5</v>
      </c>
    </row>
    <row r="167" spans="1:32" x14ac:dyDescent="0.25">
      <c r="A167">
        <v>953</v>
      </c>
      <c r="B167" s="7">
        <v>2052960.03</v>
      </c>
      <c r="C167">
        <v>28</v>
      </c>
      <c r="D167" t="s">
        <v>14</v>
      </c>
      <c r="E167" s="4">
        <v>5.0000000000000001E-3</v>
      </c>
      <c r="F167" s="3">
        <v>0</v>
      </c>
      <c r="G167" s="3">
        <v>0</v>
      </c>
      <c r="H167" s="3">
        <v>0</v>
      </c>
      <c r="I167" s="4">
        <v>0</v>
      </c>
      <c r="J167" s="3">
        <v>0</v>
      </c>
      <c r="K167" s="4">
        <v>0</v>
      </c>
      <c r="L167" s="3">
        <v>0</v>
      </c>
      <c r="M167" s="4">
        <v>0</v>
      </c>
      <c r="N167" s="3">
        <v>0</v>
      </c>
      <c r="O167" s="4">
        <v>0</v>
      </c>
      <c r="P167" s="3">
        <v>0</v>
      </c>
      <c r="Q167" s="4">
        <v>0</v>
      </c>
      <c r="R167" s="7">
        <f t="shared" si="28"/>
        <v>10264.800150000001</v>
      </c>
      <c r="S167" s="7">
        <f t="shared" si="29"/>
        <v>0</v>
      </c>
      <c r="T167" s="7">
        <f t="shared" si="30"/>
        <v>0</v>
      </c>
      <c r="U167" s="7">
        <f t="shared" si="31"/>
        <v>0</v>
      </c>
      <c r="V167" s="7">
        <f t="shared" si="32"/>
        <v>0</v>
      </c>
      <c r="W167" s="7">
        <f t="shared" si="33"/>
        <v>0</v>
      </c>
      <c r="X167" s="3">
        <f t="shared" si="34"/>
        <v>10264.800150000001</v>
      </c>
      <c r="Y167" s="4">
        <f t="shared" si="35"/>
        <v>5.0000000000000001E-3</v>
      </c>
      <c r="Z167" s="4">
        <f t="shared" si="36"/>
        <v>1.0300843001145498E-5</v>
      </c>
      <c r="AA167" s="8">
        <f t="shared" si="37"/>
        <v>5.7684720806414777E-2</v>
      </c>
      <c r="AB167">
        <v>1</v>
      </c>
      <c r="AC167" s="7">
        <f t="shared" si="38"/>
        <v>3142.3680240000003</v>
      </c>
      <c r="AD167" s="7">
        <f t="shared" si="39"/>
        <v>6.4738079334087617</v>
      </c>
      <c r="AE167" s="7">
        <f t="shared" si="40"/>
        <v>21.14721895665695</v>
      </c>
      <c r="AF167" s="4">
        <f t="shared" si="41"/>
        <v>1.3454244839859699E-5</v>
      </c>
    </row>
    <row r="168" spans="1:32" x14ac:dyDescent="0.25">
      <c r="A168">
        <v>960</v>
      </c>
      <c r="B168" s="7">
        <v>2122988.25</v>
      </c>
      <c r="C168">
        <v>12</v>
      </c>
      <c r="D168" t="s">
        <v>14</v>
      </c>
      <c r="E168" s="4">
        <v>5.0000000000000001E-3</v>
      </c>
      <c r="F168" s="3">
        <v>0</v>
      </c>
      <c r="G168" s="3">
        <v>0</v>
      </c>
      <c r="H168" s="3">
        <v>0</v>
      </c>
      <c r="I168" s="4">
        <v>0</v>
      </c>
      <c r="J168" s="3">
        <v>0</v>
      </c>
      <c r="K168" s="4">
        <v>0</v>
      </c>
      <c r="L168" s="3">
        <v>0</v>
      </c>
      <c r="M168" s="4">
        <v>0</v>
      </c>
      <c r="N168" s="3">
        <v>0</v>
      </c>
      <c r="O168" s="4">
        <v>0</v>
      </c>
      <c r="P168" s="3">
        <v>0</v>
      </c>
      <c r="Q168" s="4">
        <v>0</v>
      </c>
      <c r="R168" s="7">
        <f t="shared" si="28"/>
        <v>10614.94125</v>
      </c>
      <c r="S168" s="7">
        <f t="shared" si="29"/>
        <v>0</v>
      </c>
      <c r="T168" s="7">
        <f t="shared" si="30"/>
        <v>0</v>
      </c>
      <c r="U168" s="7">
        <f t="shared" si="31"/>
        <v>0</v>
      </c>
      <c r="V168" s="7">
        <f t="shared" si="32"/>
        <v>0</v>
      </c>
      <c r="W168" s="7">
        <f t="shared" si="33"/>
        <v>0</v>
      </c>
      <c r="X168" s="3">
        <f t="shared" si="34"/>
        <v>10614.94125</v>
      </c>
      <c r="Y168" s="4">
        <f t="shared" si="35"/>
        <v>5.0000000000000001E-3</v>
      </c>
      <c r="Z168" s="4">
        <f t="shared" si="36"/>
        <v>1.0652213553581276E-5</v>
      </c>
      <c r="AA168" s="8">
        <f t="shared" si="37"/>
        <v>2.5565312528595063E-2</v>
      </c>
      <c r="AB168">
        <v>1</v>
      </c>
      <c r="AC168" s="7">
        <f t="shared" si="38"/>
        <v>3198.3906000000002</v>
      </c>
      <c r="AD168" s="7">
        <f t="shared" si="39"/>
        <v>6.8139879397933898</v>
      </c>
      <c r="AE168" s="7">
        <f t="shared" si="40"/>
        <v>22.614524210743792</v>
      </c>
      <c r="AF168" s="4">
        <f t="shared" si="41"/>
        <v>1.3861834680685202E-5</v>
      </c>
    </row>
    <row r="169" spans="1:32" x14ac:dyDescent="0.25">
      <c r="A169">
        <v>962</v>
      </c>
      <c r="B169" s="7">
        <v>2134364.5099999998</v>
      </c>
      <c r="C169">
        <v>30</v>
      </c>
      <c r="D169" t="s">
        <v>14</v>
      </c>
      <c r="E169" s="4">
        <v>5.0000000000000001E-3</v>
      </c>
      <c r="F169" s="3">
        <v>0</v>
      </c>
      <c r="G169" s="3">
        <v>0</v>
      </c>
      <c r="H169" s="3">
        <v>0</v>
      </c>
      <c r="I169" s="4">
        <v>0</v>
      </c>
      <c r="J169" s="3">
        <v>0</v>
      </c>
      <c r="K169" s="4">
        <v>0</v>
      </c>
      <c r="L169" s="3">
        <v>0</v>
      </c>
      <c r="M169" s="4">
        <v>0</v>
      </c>
      <c r="N169" s="3">
        <v>0</v>
      </c>
      <c r="O169" s="4">
        <v>0</v>
      </c>
      <c r="P169" s="3">
        <v>0</v>
      </c>
      <c r="Q169" s="4">
        <v>0</v>
      </c>
      <c r="R169" s="7">
        <f t="shared" si="28"/>
        <v>10671.822549999999</v>
      </c>
      <c r="S169" s="7">
        <f t="shared" si="29"/>
        <v>0</v>
      </c>
      <c r="T169" s="7">
        <f t="shared" si="30"/>
        <v>0</v>
      </c>
      <c r="U169" s="7">
        <f t="shared" si="31"/>
        <v>0</v>
      </c>
      <c r="V169" s="7">
        <f t="shared" si="32"/>
        <v>0</v>
      </c>
      <c r="W169" s="7">
        <f t="shared" si="33"/>
        <v>0</v>
      </c>
      <c r="X169" s="3">
        <f t="shared" si="34"/>
        <v>10671.822549999999</v>
      </c>
      <c r="Y169" s="4">
        <f t="shared" si="35"/>
        <v>5.0000000000000001E-3</v>
      </c>
      <c r="Z169" s="4">
        <f t="shared" si="36"/>
        <v>1.0709294581213464E-5</v>
      </c>
      <c r="AA169" s="8">
        <f t="shared" si="37"/>
        <v>6.425576748728079E-2</v>
      </c>
      <c r="AB169">
        <v>1</v>
      </c>
      <c r="AC169" s="7">
        <f t="shared" si="38"/>
        <v>3207.4916079999998</v>
      </c>
      <c r="AD169" s="7">
        <f t="shared" si="39"/>
        <v>6.8699944993684117</v>
      </c>
      <c r="AE169" s="7">
        <f t="shared" si="40"/>
        <v>22.857538281277328</v>
      </c>
      <c r="AF169" s="4">
        <f t="shared" si="41"/>
        <v>1.392804867273854E-5</v>
      </c>
    </row>
    <row r="170" spans="1:32" x14ac:dyDescent="0.25">
      <c r="A170">
        <v>967</v>
      </c>
      <c r="B170" s="7">
        <v>2236042.02</v>
      </c>
      <c r="C170">
        <v>42</v>
      </c>
      <c r="D170" t="s">
        <v>14</v>
      </c>
      <c r="E170" s="4">
        <v>5.0000000000000001E-3</v>
      </c>
      <c r="F170" s="3">
        <v>0</v>
      </c>
      <c r="G170" s="3">
        <v>0</v>
      </c>
      <c r="H170" s="3">
        <v>0</v>
      </c>
      <c r="I170" s="4">
        <v>0</v>
      </c>
      <c r="J170" s="3">
        <v>0</v>
      </c>
      <c r="K170" s="4">
        <v>0</v>
      </c>
      <c r="L170" s="3">
        <v>0</v>
      </c>
      <c r="M170" s="4">
        <v>0</v>
      </c>
      <c r="N170" s="3">
        <v>0</v>
      </c>
      <c r="O170" s="4">
        <v>0</v>
      </c>
      <c r="P170" s="3">
        <v>0</v>
      </c>
      <c r="Q170" s="4">
        <v>0</v>
      </c>
      <c r="R170" s="7">
        <f t="shared" si="28"/>
        <v>11180.2101</v>
      </c>
      <c r="S170" s="7">
        <f t="shared" si="29"/>
        <v>0</v>
      </c>
      <c r="T170" s="7">
        <f t="shared" si="30"/>
        <v>0</v>
      </c>
      <c r="U170" s="7">
        <f t="shared" si="31"/>
        <v>0</v>
      </c>
      <c r="V170" s="7">
        <f t="shared" si="32"/>
        <v>0</v>
      </c>
      <c r="W170" s="7">
        <f t="shared" si="33"/>
        <v>0</v>
      </c>
      <c r="X170" s="3">
        <f t="shared" si="34"/>
        <v>11180.2101</v>
      </c>
      <c r="Y170" s="4">
        <f t="shared" si="35"/>
        <v>5.0000000000000001E-3</v>
      </c>
      <c r="Z170" s="4">
        <f t="shared" si="36"/>
        <v>1.1219467235309125E-5</v>
      </c>
      <c r="AA170" s="8">
        <f t="shared" si="37"/>
        <v>9.4243524776596643E-2</v>
      </c>
      <c r="AB170">
        <v>1</v>
      </c>
      <c r="AC170" s="7">
        <f t="shared" si="38"/>
        <v>3648.8336159999999</v>
      </c>
      <c r="AD170" s="7">
        <f t="shared" si="39"/>
        <v>8.1875938403613038</v>
      </c>
      <c r="AE170" s="7">
        <f t="shared" si="40"/>
        <v>25.08720018016443</v>
      </c>
      <c r="AF170" s="4">
        <f t="shared" si="41"/>
        <v>1.4881113021536927E-5</v>
      </c>
    </row>
    <row r="171" spans="1:32" x14ac:dyDescent="0.25">
      <c r="A171">
        <v>969</v>
      </c>
      <c r="B171" s="7">
        <v>2332294.27</v>
      </c>
      <c r="C171">
        <v>40</v>
      </c>
      <c r="D171" t="s">
        <v>14</v>
      </c>
      <c r="E171" s="4">
        <v>5.0000000000000001E-3</v>
      </c>
      <c r="F171" s="3">
        <v>0</v>
      </c>
      <c r="G171" s="3">
        <v>0</v>
      </c>
      <c r="H171" s="3">
        <v>0</v>
      </c>
      <c r="I171" s="4">
        <v>0</v>
      </c>
      <c r="J171" s="3">
        <v>0</v>
      </c>
      <c r="K171" s="4">
        <v>0</v>
      </c>
      <c r="L171" s="3">
        <v>0</v>
      </c>
      <c r="M171" s="4">
        <v>0</v>
      </c>
      <c r="N171" s="3">
        <v>0</v>
      </c>
      <c r="O171" s="4">
        <v>0</v>
      </c>
      <c r="P171" s="3">
        <v>0</v>
      </c>
      <c r="Q171" s="4">
        <v>0</v>
      </c>
      <c r="R171" s="7">
        <f t="shared" si="28"/>
        <v>11661.47135</v>
      </c>
      <c r="S171" s="7">
        <f t="shared" si="29"/>
        <v>0</v>
      </c>
      <c r="T171" s="7">
        <f t="shared" si="30"/>
        <v>0</v>
      </c>
      <c r="U171" s="7">
        <f t="shared" si="31"/>
        <v>0</v>
      </c>
      <c r="V171" s="7">
        <f t="shared" si="32"/>
        <v>0</v>
      </c>
      <c r="W171" s="7">
        <f t="shared" si="33"/>
        <v>0</v>
      </c>
      <c r="X171" s="3">
        <f t="shared" si="34"/>
        <v>11661.47135</v>
      </c>
      <c r="Y171" s="4">
        <f t="shared" si="35"/>
        <v>5.0000000000000001E-3</v>
      </c>
      <c r="Z171" s="4">
        <f t="shared" si="36"/>
        <v>1.1702418340673318E-5</v>
      </c>
      <c r="AA171" s="8">
        <f t="shared" si="37"/>
        <v>9.3619346725386535E-2</v>
      </c>
      <c r="AB171">
        <v>1</v>
      </c>
      <c r="AC171" s="7">
        <f t="shared" si="38"/>
        <v>3665.8354159999999</v>
      </c>
      <c r="AD171" s="7">
        <f t="shared" si="39"/>
        <v>8.5798279212176389</v>
      </c>
      <c r="AE171" s="7">
        <f t="shared" si="40"/>
        <v>27.293483241095284</v>
      </c>
      <c r="AF171" s="4">
        <f t="shared" si="41"/>
        <v>1.5381125625418153E-5</v>
      </c>
    </row>
    <row r="172" spans="1:32" x14ac:dyDescent="0.25">
      <c r="A172">
        <v>971</v>
      </c>
      <c r="B172" s="7">
        <v>2349567.66</v>
      </c>
      <c r="C172">
        <v>90</v>
      </c>
      <c r="D172" t="s">
        <v>14</v>
      </c>
      <c r="E172" s="4">
        <v>5.0000000000000001E-3</v>
      </c>
      <c r="F172" s="3">
        <v>0</v>
      </c>
      <c r="G172" s="3">
        <v>0</v>
      </c>
      <c r="H172" s="3">
        <v>0</v>
      </c>
      <c r="I172" s="4">
        <v>0</v>
      </c>
      <c r="J172" s="3">
        <v>0</v>
      </c>
      <c r="K172" s="4">
        <v>0</v>
      </c>
      <c r="L172" s="3">
        <v>0</v>
      </c>
      <c r="M172" s="4">
        <v>0</v>
      </c>
      <c r="N172" s="3">
        <v>0</v>
      </c>
      <c r="O172" s="4">
        <v>0</v>
      </c>
      <c r="P172" s="3">
        <v>0</v>
      </c>
      <c r="Q172" s="4">
        <v>0</v>
      </c>
      <c r="R172" s="7">
        <f t="shared" si="28"/>
        <v>11747.838300000001</v>
      </c>
      <c r="S172" s="7">
        <f t="shared" si="29"/>
        <v>0</v>
      </c>
      <c r="T172" s="7">
        <f t="shared" si="30"/>
        <v>0</v>
      </c>
      <c r="U172" s="7">
        <f t="shared" si="31"/>
        <v>0</v>
      </c>
      <c r="V172" s="7">
        <f t="shared" si="32"/>
        <v>0</v>
      </c>
      <c r="W172" s="7">
        <f t="shared" si="33"/>
        <v>0</v>
      </c>
      <c r="X172" s="3">
        <f t="shared" si="34"/>
        <v>11747.838300000001</v>
      </c>
      <c r="Y172" s="4">
        <f t="shared" si="35"/>
        <v>5.0000000000000001E-3</v>
      </c>
      <c r="Z172" s="4">
        <f t="shared" si="36"/>
        <v>1.1789088551436046E-5</v>
      </c>
      <c r="AA172" s="8">
        <f t="shared" si="37"/>
        <v>0.21220359392584881</v>
      </c>
      <c r="AB172">
        <v>1</v>
      </c>
      <c r="AC172" s="7">
        <f t="shared" si="38"/>
        <v>5179.6541280000001</v>
      </c>
      <c r="AD172" s="7">
        <f t="shared" si="39"/>
        <v>12.212680236160651</v>
      </c>
      <c r="AE172" s="7">
        <f t="shared" si="40"/>
        <v>27.699261201330383</v>
      </c>
      <c r="AF172" s="4">
        <f t="shared" si="41"/>
        <v>1.6986930028433839E-5</v>
      </c>
    </row>
    <row r="173" spans="1:32" x14ac:dyDescent="0.25">
      <c r="A173">
        <v>978</v>
      </c>
      <c r="B173" s="7">
        <v>2435033.36</v>
      </c>
      <c r="C173">
        <v>8</v>
      </c>
      <c r="D173" t="s">
        <v>14</v>
      </c>
      <c r="E173" s="4">
        <v>5.0000000000000001E-3</v>
      </c>
      <c r="F173" s="3">
        <v>0</v>
      </c>
      <c r="G173" s="3">
        <v>0</v>
      </c>
      <c r="H173" s="3">
        <v>0</v>
      </c>
      <c r="I173" s="4">
        <v>0</v>
      </c>
      <c r="J173" s="3">
        <v>0</v>
      </c>
      <c r="K173" s="4">
        <v>0</v>
      </c>
      <c r="L173" s="3">
        <v>0</v>
      </c>
      <c r="M173" s="4">
        <v>0</v>
      </c>
      <c r="N173" s="3">
        <v>0</v>
      </c>
      <c r="O173" s="4">
        <v>0</v>
      </c>
      <c r="P173" s="3">
        <v>0</v>
      </c>
      <c r="Q173" s="4">
        <v>0</v>
      </c>
      <c r="R173" s="7">
        <f t="shared" si="28"/>
        <v>12175.166799999999</v>
      </c>
      <c r="S173" s="7">
        <f t="shared" si="29"/>
        <v>0</v>
      </c>
      <c r="T173" s="7">
        <f t="shared" si="30"/>
        <v>0</v>
      </c>
      <c r="U173" s="7">
        <f t="shared" si="31"/>
        <v>0</v>
      </c>
      <c r="V173" s="7">
        <f t="shared" si="32"/>
        <v>0</v>
      </c>
      <c r="W173" s="7">
        <f t="shared" si="33"/>
        <v>0</v>
      </c>
      <c r="X173" s="3">
        <f t="shared" si="34"/>
        <v>12175.166799999999</v>
      </c>
      <c r="Y173" s="4">
        <f t="shared" si="35"/>
        <v>5.0000000000000001E-3</v>
      </c>
      <c r="Z173" s="4">
        <f t="shared" si="36"/>
        <v>1.2217917532428433E-5</v>
      </c>
      <c r="AA173" s="8">
        <f t="shared" si="37"/>
        <v>1.9548668051885491E-2</v>
      </c>
      <c r="AB173">
        <v>1</v>
      </c>
      <c r="AC173" s="7">
        <f t="shared" si="38"/>
        <v>3448.0266879999999</v>
      </c>
      <c r="AD173" s="7">
        <f t="shared" si="39"/>
        <v>8.4255411447192667</v>
      </c>
      <c r="AE173" s="7">
        <f t="shared" si="40"/>
        <v>29.751036781192109</v>
      </c>
      <c r="AF173" s="4">
        <f t="shared" si="41"/>
        <v>1.5678051296147903E-5</v>
      </c>
    </row>
    <row r="174" spans="1:32" x14ac:dyDescent="0.25">
      <c r="A174">
        <v>986</v>
      </c>
      <c r="B174" s="7">
        <v>2609863.89</v>
      </c>
      <c r="C174">
        <v>40</v>
      </c>
      <c r="D174" t="s">
        <v>14</v>
      </c>
      <c r="E174" s="4">
        <v>5.0000000000000001E-3</v>
      </c>
      <c r="F174" s="3">
        <v>0</v>
      </c>
      <c r="G174" s="3">
        <v>0</v>
      </c>
      <c r="H174" s="3">
        <v>0</v>
      </c>
      <c r="I174" s="4">
        <v>0</v>
      </c>
      <c r="J174" s="3">
        <v>0</v>
      </c>
      <c r="K174" s="4">
        <v>0</v>
      </c>
      <c r="L174" s="3">
        <v>0</v>
      </c>
      <c r="M174" s="4">
        <v>0</v>
      </c>
      <c r="N174" s="3">
        <v>0</v>
      </c>
      <c r="O174" s="4">
        <v>0</v>
      </c>
      <c r="P174" s="3">
        <v>0</v>
      </c>
      <c r="Q174" s="4">
        <v>0</v>
      </c>
      <c r="R174" s="7">
        <f t="shared" si="28"/>
        <v>13049.319450000001</v>
      </c>
      <c r="S174" s="7">
        <f t="shared" si="29"/>
        <v>0</v>
      </c>
      <c r="T174" s="7">
        <f t="shared" si="30"/>
        <v>0</v>
      </c>
      <c r="U174" s="7">
        <f t="shared" si="31"/>
        <v>0</v>
      </c>
      <c r="V174" s="7">
        <f t="shared" si="32"/>
        <v>0</v>
      </c>
      <c r="W174" s="7">
        <f t="shared" si="33"/>
        <v>0</v>
      </c>
      <c r="X174" s="3">
        <f t="shared" si="34"/>
        <v>13049.319450000001</v>
      </c>
      <c r="Y174" s="4">
        <f t="shared" si="35"/>
        <v>5.0000000000000001E-3</v>
      </c>
      <c r="Z174" s="4">
        <f t="shared" si="36"/>
        <v>1.309513959959993E-5</v>
      </c>
      <c r="AA174" s="8">
        <f t="shared" si="37"/>
        <v>0.10476111679679945</v>
      </c>
      <c r="AB174">
        <v>1</v>
      </c>
      <c r="AC174" s="7">
        <f t="shared" si="38"/>
        <v>3887.8911120000002</v>
      </c>
      <c r="AD174" s="7">
        <f t="shared" si="39"/>
        <v>10.182495371936762</v>
      </c>
      <c r="AE174" s="7">
        <f t="shared" si="40"/>
        <v>34.176531975504915</v>
      </c>
      <c r="AF174" s="4">
        <f t="shared" si="41"/>
        <v>1.6996682285773023E-5</v>
      </c>
    </row>
    <row r="175" spans="1:32" x14ac:dyDescent="0.25">
      <c r="A175">
        <v>987</v>
      </c>
      <c r="B175" s="7">
        <v>2630224.3199999998</v>
      </c>
      <c r="C175">
        <v>34</v>
      </c>
      <c r="D175" t="s">
        <v>14</v>
      </c>
      <c r="E175" s="4">
        <v>5.0000000000000001E-3</v>
      </c>
      <c r="F175" s="3">
        <v>0</v>
      </c>
      <c r="G175" s="3">
        <v>0</v>
      </c>
      <c r="H175" s="3">
        <v>0</v>
      </c>
      <c r="I175" s="4">
        <v>0</v>
      </c>
      <c r="J175" s="3">
        <v>0</v>
      </c>
      <c r="K175" s="4">
        <v>0</v>
      </c>
      <c r="L175" s="3">
        <v>0</v>
      </c>
      <c r="M175" s="4">
        <v>0</v>
      </c>
      <c r="N175" s="3">
        <v>0</v>
      </c>
      <c r="O175" s="4">
        <v>0</v>
      </c>
      <c r="P175" s="3">
        <v>0</v>
      </c>
      <c r="Q175" s="4">
        <v>0</v>
      </c>
      <c r="R175" s="7">
        <f t="shared" si="28"/>
        <v>13151.121599999999</v>
      </c>
      <c r="S175" s="7">
        <f t="shared" si="29"/>
        <v>0</v>
      </c>
      <c r="T175" s="7">
        <f t="shared" si="30"/>
        <v>0</v>
      </c>
      <c r="U175" s="7">
        <f t="shared" si="31"/>
        <v>0</v>
      </c>
      <c r="V175" s="7">
        <f t="shared" si="32"/>
        <v>0</v>
      </c>
      <c r="W175" s="7">
        <f t="shared" si="33"/>
        <v>0</v>
      </c>
      <c r="X175" s="3">
        <f t="shared" si="34"/>
        <v>13151.121599999999</v>
      </c>
      <c r="Y175" s="4">
        <f t="shared" si="35"/>
        <v>5.0000000000000001E-3</v>
      </c>
      <c r="Z175" s="4">
        <f t="shared" si="36"/>
        <v>1.3197299208068201E-5</v>
      </c>
      <c r="AA175" s="8">
        <f t="shared" si="37"/>
        <v>8.9741634614863758E-2</v>
      </c>
      <c r="AB175">
        <v>1</v>
      </c>
      <c r="AC175" s="7">
        <f t="shared" si="38"/>
        <v>3724.1794559999998</v>
      </c>
      <c r="AD175" s="7">
        <f t="shared" si="39"/>
        <v>9.8298221170745315</v>
      </c>
      <c r="AE175" s="7">
        <f t="shared" si="40"/>
        <v>34.711857335377715</v>
      </c>
      <c r="AF175" s="4">
        <f t="shared" si="41"/>
        <v>1.6934555396572504E-5</v>
      </c>
    </row>
    <row r="176" spans="1:32" x14ac:dyDescent="0.25">
      <c r="A176">
        <v>990</v>
      </c>
      <c r="B176" s="7">
        <v>2715740.67</v>
      </c>
      <c r="C176">
        <v>44</v>
      </c>
      <c r="D176" t="s">
        <v>17</v>
      </c>
      <c r="E176" s="4">
        <v>0</v>
      </c>
      <c r="F176" s="3">
        <v>0</v>
      </c>
      <c r="G176" s="3">
        <v>0</v>
      </c>
      <c r="H176" s="3">
        <v>3000000</v>
      </c>
      <c r="I176" s="4">
        <v>5.0000000000000001E-3</v>
      </c>
      <c r="J176" s="3">
        <v>6000000</v>
      </c>
      <c r="K176" s="4">
        <v>3.5000000000000001E-3</v>
      </c>
      <c r="L176" s="3">
        <v>12000000</v>
      </c>
      <c r="M176" s="4">
        <v>3.5000000000000001E-3</v>
      </c>
      <c r="N176" s="3">
        <v>24000000</v>
      </c>
      <c r="O176" s="4">
        <v>3.5000000000000001E-3</v>
      </c>
      <c r="P176" s="3">
        <v>48000000</v>
      </c>
      <c r="Q176" s="4">
        <v>3.5000000000000001E-3</v>
      </c>
      <c r="R176" s="7">
        <f t="shared" si="28"/>
        <v>0</v>
      </c>
      <c r="S176" s="7">
        <f t="shared" si="29"/>
        <v>13578.70335</v>
      </c>
      <c r="T176" s="7">
        <f t="shared" si="30"/>
        <v>0</v>
      </c>
      <c r="U176" s="7">
        <f t="shared" si="31"/>
        <v>0</v>
      </c>
      <c r="V176" s="7">
        <f t="shared" si="32"/>
        <v>0</v>
      </c>
      <c r="W176" s="7">
        <f t="shared" si="33"/>
        <v>0</v>
      </c>
      <c r="X176" s="3">
        <f t="shared" si="34"/>
        <v>13578.70335</v>
      </c>
      <c r="Y176" s="4">
        <f t="shared" si="35"/>
        <v>5.0000000000000001E-3</v>
      </c>
      <c r="Z176" s="4">
        <f t="shared" si="36"/>
        <v>1.3626382328298754E-5</v>
      </c>
      <c r="AA176" s="8">
        <f t="shared" si="37"/>
        <v>0.11991216448902903</v>
      </c>
      <c r="AB176">
        <v>1</v>
      </c>
      <c r="AC176" s="7">
        <f t="shared" si="38"/>
        <v>4092.5925360000001</v>
      </c>
      <c r="AD176" s="7">
        <f t="shared" si="39"/>
        <v>11.153446121895557</v>
      </c>
      <c r="AE176" s="7">
        <f t="shared" si="40"/>
        <v>37.00572067393022</v>
      </c>
      <c r="AF176" s="4">
        <f t="shared" si="41"/>
        <v>1.7733345207746135E-5</v>
      </c>
    </row>
    <row r="177" spans="1:32" x14ac:dyDescent="0.25">
      <c r="A177">
        <v>991</v>
      </c>
      <c r="B177" s="7">
        <v>2731729.44</v>
      </c>
      <c r="C177">
        <v>22</v>
      </c>
      <c r="D177" t="s">
        <v>14</v>
      </c>
      <c r="E177" s="4">
        <v>5.0000000000000001E-3</v>
      </c>
      <c r="F177" s="3">
        <v>0</v>
      </c>
      <c r="G177" s="3">
        <v>0</v>
      </c>
      <c r="H177" s="3">
        <v>0</v>
      </c>
      <c r="I177" s="4">
        <v>0</v>
      </c>
      <c r="J177" s="3">
        <v>0</v>
      </c>
      <c r="K177" s="4">
        <v>0</v>
      </c>
      <c r="L177" s="3">
        <v>0</v>
      </c>
      <c r="M177" s="4">
        <v>0</v>
      </c>
      <c r="N177" s="3">
        <v>0</v>
      </c>
      <c r="O177" s="4">
        <v>0</v>
      </c>
      <c r="P177" s="3">
        <v>0</v>
      </c>
      <c r="Q177" s="4">
        <v>0</v>
      </c>
      <c r="R177" s="7">
        <f t="shared" si="28"/>
        <v>13658.647199999999</v>
      </c>
      <c r="S177" s="7">
        <f t="shared" si="29"/>
        <v>0</v>
      </c>
      <c r="T177" s="7">
        <f t="shared" si="30"/>
        <v>0</v>
      </c>
      <c r="U177" s="7">
        <f t="shared" si="31"/>
        <v>0</v>
      </c>
      <c r="V177" s="7">
        <f t="shared" si="32"/>
        <v>0</v>
      </c>
      <c r="W177" s="7">
        <f t="shared" si="33"/>
        <v>0</v>
      </c>
      <c r="X177" s="3">
        <f t="shared" si="34"/>
        <v>13658.647199999999</v>
      </c>
      <c r="Y177" s="4">
        <f t="shared" si="35"/>
        <v>5.0000000000000001E-3</v>
      </c>
      <c r="Z177" s="4">
        <f t="shared" si="36"/>
        <v>1.3706606885593922E-5</v>
      </c>
      <c r="AA177" s="8">
        <f t="shared" si="37"/>
        <v>6.0309070296613254E-2</v>
      </c>
      <c r="AB177">
        <v>1</v>
      </c>
      <c r="AC177" s="7">
        <f t="shared" si="38"/>
        <v>3685.3835520000002</v>
      </c>
      <c r="AD177" s="7">
        <f t="shared" si="39"/>
        <v>10.102820713979558</v>
      </c>
      <c r="AE177" s="7">
        <f t="shared" si="40"/>
        <v>37.442741551883628</v>
      </c>
      <c r="AF177" s="4">
        <f t="shared" si="41"/>
        <v>1.7404930945819871E-5</v>
      </c>
    </row>
    <row r="178" spans="1:32" x14ac:dyDescent="0.25">
      <c r="A178">
        <v>1002</v>
      </c>
      <c r="B178" s="7">
        <v>2889730.73</v>
      </c>
      <c r="C178">
        <v>6</v>
      </c>
      <c r="D178" t="s">
        <v>14</v>
      </c>
      <c r="E178" s="4">
        <v>5.0000000000000001E-3</v>
      </c>
      <c r="F178" s="3">
        <v>0</v>
      </c>
      <c r="G178" s="3">
        <v>0</v>
      </c>
      <c r="H178" s="3">
        <v>0</v>
      </c>
      <c r="I178" s="4">
        <v>0</v>
      </c>
      <c r="J178" s="3">
        <v>0</v>
      </c>
      <c r="K178" s="4">
        <v>0</v>
      </c>
      <c r="L178" s="3">
        <v>0</v>
      </c>
      <c r="M178" s="4">
        <v>0</v>
      </c>
      <c r="N178" s="3">
        <v>0</v>
      </c>
      <c r="O178" s="4">
        <v>0</v>
      </c>
      <c r="P178" s="3">
        <v>0</v>
      </c>
      <c r="Q178" s="4">
        <v>0</v>
      </c>
      <c r="R178" s="7">
        <f t="shared" si="28"/>
        <v>14448.65365</v>
      </c>
      <c r="S178" s="7">
        <f t="shared" si="29"/>
        <v>0</v>
      </c>
      <c r="T178" s="7">
        <f t="shared" si="30"/>
        <v>0</v>
      </c>
      <c r="U178" s="7">
        <f t="shared" si="31"/>
        <v>0</v>
      </c>
      <c r="V178" s="7">
        <f t="shared" si="32"/>
        <v>0</v>
      </c>
      <c r="W178" s="7">
        <f t="shared" si="33"/>
        <v>0</v>
      </c>
      <c r="X178" s="3">
        <f t="shared" si="34"/>
        <v>14448.65365</v>
      </c>
      <c r="Y178" s="4">
        <f t="shared" si="35"/>
        <v>5.0000000000000001E-3</v>
      </c>
      <c r="Z178" s="4">
        <f t="shared" si="36"/>
        <v>1.4499387289734796E-5</v>
      </c>
      <c r="AA178" s="8">
        <f t="shared" si="37"/>
        <v>1.7399264747681754E-2</v>
      </c>
      <c r="AB178">
        <v>1</v>
      </c>
      <c r="AC178" s="7">
        <f t="shared" si="38"/>
        <v>3811.784584</v>
      </c>
      <c r="AD178" s="7">
        <f t="shared" si="39"/>
        <v>11.053708189691326</v>
      </c>
      <c r="AE178" s="7">
        <f t="shared" si="40"/>
        <v>41.899325017318048</v>
      </c>
      <c r="AF178" s="4">
        <f t="shared" si="41"/>
        <v>1.8324556214623285E-5</v>
      </c>
    </row>
    <row r="179" spans="1:32" x14ac:dyDescent="0.25">
      <c r="A179">
        <v>1004</v>
      </c>
      <c r="B179" s="7">
        <v>2901241.6</v>
      </c>
      <c r="C179">
        <v>126</v>
      </c>
      <c r="D179" t="s">
        <v>14</v>
      </c>
      <c r="E179" s="4">
        <v>5.0000000000000001E-3</v>
      </c>
      <c r="F179" s="3">
        <v>0</v>
      </c>
      <c r="G179" s="3">
        <v>0</v>
      </c>
      <c r="H179" s="3">
        <v>0</v>
      </c>
      <c r="I179" s="4">
        <v>0</v>
      </c>
      <c r="J179" s="3">
        <v>0</v>
      </c>
      <c r="K179" s="4">
        <v>0</v>
      </c>
      <c r="L179" s="3">
        <v>0</v>
      </c>
      <c r="M179" s="4">
        <v>0</v>
      </c>
      <c r="N179" s="3">
        <v>0</v>
      </c>
      <c r="O179" s="4">
        <v>0</v>
      </c>
      <c r="P179" s="3">
        <v>0</v>
      </c>
      <c r="Q179" s="4">
        <v>0</v>
      </c>
      <c r="R179" s="7">
        <f t="shared" si="28"/>
        <v>14506.208000000001</v>
      </c>
      <c r="S179" s="7">
        <f t="shared" si="29"/>
        <v>0</v>
      </c>
      <c r="T179" s="7">
        <f t="shared" si="30"/>
        <v>0</v>
      </c>
      <c r="U179" s="7">
        <f t="shared" si="31"/>
        <v>0</v>
      </c>
      <c r="V179" s="7">
        <f t="shared" si="32"/>
        <v>0</v>
      </c>
      <c r="W179" s="7">
        <f t="shared" si="33"/>
        <v>0</v>
      </c>
      <c r="X179" s="3">
        <f t="shared" si="34"/>
        <v>14506.208000000001</v>
      </c>
      <c r="Y179" s="4">
        <f t="shared" si="35"/>
        <v>5.0000000000000001E-3</v>
      </c>
      <c r="Z179" s="4">
        <f t="shared" si="36"/>
        <v>1.4557143730651277E-5</v>
      </c>
      <c r="AA179" s="8">
        <f t="shared" si="37"/>
        <v>0.36684002201241217</v>
      </c>
      <c r="AB179">
        <v>1</v>
      </c>
      <c r="AC179" s="7">
        <f t="shared" si="38"/>
        <v>6700.9932800000006</v>
      </c>
      <c r="AD179" s="7">
        <f t="shared" si="39"/>
        <v>19.509464463017668</v>
      </c>
      <c r="AE179" s="7">
        <f t="shared" si="40"/>
        <v>42.233790968544682</v>
      </c>
      <c r="AF179" s="4">
        <f t="shared" si="41"/>
        <v>2.1281666246465771E-5</v>
      </c>
    </row>
    <row r="180" spans="1:32" x14ac:dyDescent="0.25">
      <c r="A180">
        <v>1014</v>
      </c>
      <c r="B180" s="7">
        <v>3036822.12</v>
      </c>
      <c r="C180">
        <v>20</v>
      </c>
      <c r="D180" t="s">
        <v>14</v>
      </c>
      <c r="E180" s="4">
        <v>5.0000000000000001E-3</v>
      </c>
      <c r="F180" s="3">
        <v>0</v>
      </c>
      <c r="G180" s="3">
        <v>0</v>
      </c>
      <c r="H180" s="3">
        <v>0</v>
      </c>
      <c r="I180" s="4">
        <v>0</v>
      </c>
      <c r="J180" s="3">
        <v>0</v>
      </c>
      <c r="K180" s="4">
        <v>0</v>
      </c>
      <c r="L180" s="3">
        <v>0</v>
      </c>
      <c r="M180" s="4">
        <v>0</v>
      </c>
      <c r="N180" s="3">
        <v>0</v>
      </c>
      <c r="O180" s="4">
        <v>0</v>
      </c>
      <c r="P180" s="3">
        <v>0</v>
      </c>
      <c r="Q180" s="4">
        <v>0</v>
      </c>
      <c r="R180" s="7">
        <f t="shared" si="28"/>
        <v>15184.1106</v>
      </c>
      <c r="S180" s="7">
        <f t="shared" si="29"/>
        <v>0</v>
      </c>
      <c r="T180" s="7">
        <f t="shared" si="30"/>
        <v>0</v>
      </c>
      <c r="U180" s="7">
        <f t="shared" si="31"/>
        <v>0</v>
      </c>
      <c r="V180" s="7">
        <f t="shared" si="32"/>
        <v>0</v>
      </c>
      <c r="W180" s="7">
        <f t="shared" si="33"/>
        <v>0</v>
      </c>
      <c r="X180" s="3">
        <f t="shared" si="34"/>
        <v>15184.1106</v>
      </c>
      <c r="Y180" s="4">
        <f t="shared" si="35"/>
        <v>5.0000000000000001E-3</v>
      </c>
      <c r="Z180" s="4">
        <f t="shared" si="36"/>
        <v>1.5237426653906081E-5</v>
      </c>
      <c r="AA180" s="8">
        <f t="shared" si="37"/>
        <v>6.0949706615624322E-2</v>
      </c>
      <c r="AB180">
        <v>1</v>
      </c>
      <c r="AC180" s="7">
        <f t="shared" si="38"/>
        <v>3929.4576960000004</v>
      </c>
      <c r="AD180" s="7">
        <f t="shared" si="39"/>
        <v>11.974964686485357</v>
      </c>
      <c r="AE180" s="7">
        <f t="shared" si="40"/>
        <v>46.273354314459567</v>
      </c>
      <c r="AF180" s="4">
        <f t="shared" si="41"/>
        <v>1.9180681877061975E-5</v>
      </c>
    </row>
    <row r="181" spans="1:32" x14ac:dyDescent="0.25">
      <c r="A181">
        <v>1016</v>
      </c>
      <c r="B181" s="7">
        <v>3053029.09</v>
      </c>
      <c r="C181">
        <v>257</v>
      </c>
      <c r="D181" t="s">
        <v>14</v>
      </c>
      <c r="E181" s="4">
        <v>5.0000000000000001E-3</v>
      </c>
      <c r="F181" s="3">
        <v>0</v>
      </c>
      <c r="G181" s="3">
        <v>0</v>
      </c>
      <c r="H181" s="3">
        <v>0</v>
      </c>
      <c r="I181" s="4">
        <v>0</v>
      </c>
      <c r="J181" s="3">
        <v>0</v>
      </c>
      <c r="K181" s="4">
        <v>0</v>
      </c>
      <c r="L181" s="3">
        <v>0</v>
      </c>
      <c r="M181" s="4">
        <v>0</v>
      </c>
      <c r="N181" s="3">
        <v>0</v>
      </c>
      <c r="O181" s="4">
        <v>0</v>
      </c>
      <c r="P181" s="3">
        <v>0</v>
      </c>
      <c r="Q181" s="4">
        <v>0</v>
      </c>
      <c r="R181" s="7">
        <f t="shared" si="28"/>
        <v>15265.14545</v>
      </c>
      <c r="S181" s="7">
        <f t="shared" si="29"/>
        <v>0</v>
      </c>
      <c r="T181" s="7">
        <f t="shared" si="30"/>
        <v>0</v>
      </c>
      <c r="U181" s="7">
        <f t="shared" si="31"/>
        <v>0</v>
      </c>
      <c r="V181" s="7">
        <f t="shared" si="32"/>
        <v>0</v>
      </c>
      <c r="W181" s="7">
        <f t="shared" si="33"/>
        <v>0</v>
      </c>
      <c r="X181" s="3">
        <f t="shared" si="34"/>
        <v>15265.14545</v>
      </c>
      <c r="Y181" s="4">
        <f t="shared" si="35"/>
        <v>5.0000000000000001E-3</v>
      </c>
      <c r="Z181" s="4">
        <f t="shared" si="36"/>
        <v>1.5318746042035754E-5</v>
      </c>
      <c r="AA181" s="8">
        <f t="shared" si="37"/>
        <v>0.78738354656063769</v>
      </c>
      <c r="AB181">
        <v>1</v>
      </c>
      <c r="AC181" s="7">
        <f t="shared" si="38"/>
        <v>10752.423272</v>
      </c>
      <c r="AD181" s="7">
        <f t="shared" si="39"/>
        <v>32.942728288048627</v>
      </c>
      <c r="AE181" s="7">
        <f t="shared" si="40"/>
        <v>46.768577288657518</v>
      </c>
      <c r="AF181" s="4">
        <f t="shared" si="41"/>
        <v>2.6108924359022781E-5</v>
      </c>
    </row>
    <row r="182" spans="1:32" x14ac:dyDescent="0.25">
      <c r="A182">
        <v>1023</v>
      </c>
      <c r="B182" s="7">
        <v>3077198.48</v>
      </c>
      <c r="C182">
        <v>7</v>
      </c>
      <c r="D182" t="s">
        <v>14</v>
      </c>
      <c r="E182" s="4">
        <v>5.0000000000000001E-3</v>
      </c>
      <c r="F182" s="3">
        <v>0</v>
      </c>
      <c r="G182" s="3">
        <v>0</v>
      </c>
      <c r="H182" s="3">
        <v>0</v>
      </c>
      <c r="I182" s="4">
        <v>0</v>
      </c>
      <c r="J182" s="3">
        <v>0</v>
      </c>
      <c r="K182" s="4">
        <v>0</v>
      </c>
      <c r="L182" s="3">
        <v>0</v>
      </c>
      <c r="M182" s="4">
        <v>0</v>
      </c>
      <c r="N182" s="3">
        <v>0</v>
      </c>
      <c r="O182" s="4">
        <v>0</v>
      </c>
      <c r="P182" s="3">
        <v>0</v>
      </c>
      <c r="Q182" s="4">
        <v>0</v>
      </c>
      <c r="R182" s="7">
        <f t="shared" si="28"/>
        <v>15385.992400000001</v>
      </c>
      <c r="S182" s="7">
        <f t="shared" si="29"/>
        <v>0</v>
      </c>
      <c r="T182" s="7">
        <f t="shared" si="30"/>
        <v>0</v>
      </c>
      <c r="U182" s="7">
        <f t="shared" si="31"/>
        <v>0</v>
      </c>
      <c r="V182" s="7">
        <f t="shared" si="32"/>
        <v>0</v>
      </c>
      <c r="W182" s="7">
        <f t="shared" si="33"/>
        <v>0</v>
      </c>
      <c r="X182" s="3">
        <f t="shared" si="34"/>
        <v>15385.992400000001</v>
      </c>
      <c r="Y182" s="4">
        <f t="shared" si="35"/>
        <v>5.0000000000000001E-3</v>
      </c>
      <c r="Z182" s="4">
        <f t="shared" si="36"/>
        <v>1.5440017322618577E-5</v>
      </c>
      <c r="AA182" s="8">
        <f t="shared" si="37"/>
        <v>2.1616024251666009E-2</v>
      </c>
      <c r="AB182">
        <v>1</v>
      </c>
      <c r="AC182" s="7">
        <f t="shared" si="38"/>
        <v>3961.7587840000001</v>
      </c>
      <c r="AD182" s="7">
        <f t="shared" si="39"/>
        <v>12.233924850599264</v>
      </c>
      <c r="AE182" s="7">
        <f t="shared" si="40"/>
        <v>47.51199783633556</v>
      </c>
      <c r="AF182" s="4">
        <f t="shared" si="41"/>
        <v>1.9415687052768474E-5</v>
      </c>
    </row>
    <row r="183" spans="1:32" x14ac:dyDescent="0.25">
      <c r="A183">
        <v>1025</v>
      </c>
      <c r="B183" s="7">
        <v>3116944.24</v>
      </c>
      <c r="C183">
        <v>5</v>
      </c>
      <c r="D183" t="s">
        <v>14</v>
      </c>
      <c r="E183" s="4">
        <v>5.0000000000000001E-3</v>
      </c>
      <c r="F183" s="3">
        <v>0</v>
      </c>
      <c r="G183" s="3">
        <v>0</v>
      </c>
      <c r="H183" s="3">
        <v>0</v>
      </c>
      <c r="I183" s="4">
        <v>0</v>
      </c>
      <c r="J183" s="3">
        <v>0</v>
      </c>
      <c r="K183" s="4">
        <v>0</v>
      </c>
      <c r="L183" s="3">
        <v>0</v>
      </c>
      <c r="M183" s="4">
        <v>0</v>
      </c>
      <c r="N183" s="3">
        <v>0</v>
      </c>
      <c r="O183" s="4">
        <v>0</v>
      </c>
      <c r="P183" s="3">
        <v>0</v>
      </c>
      <c r="Q183" s="4">
        <v>0</v>
      </c>
      <c r="R183" s="7">
        <f t="shared" si="28"/>
        <v>15584.721200000002</v>
      </c>
      <c r="S183" s="7">
        <f t="shared" si="29"/>
        <v>0</v>
      </c>
      <c r="T183" s="7">
        <f t="shared" si="30"/>
        <v>0</v>
      </c>
      <c r="U183" s="7">
        <f t="shared" si="31"/>
        <v>0</v>
      </c>
      <c r="V183" s="7">
        <f t="shared" si="32"/>
        <v>0</v>
      </c>
      <c r="W183" s="7">
        <f t="shared" si="33"/>
        <v>0</v>
      </c>
      <c r="X183" s="3">
        <f t="shared" si="34"/>
        <v>15584.721200000002</v>
      </c>
      <c r="Y183" s="4">
        <f t="shared" si="35"/>
        <v>5.0000000000000001E-3</v>
      </c>
      <c r="Z183" s="4">
        <f t="shared" si="36"/>
        <v>1.5639443920184246E-5</v>
      </c>
      <c r="AA183" s="8">
        <f t="shared" si="37"/>
        <v>1.5639443920184244E-2</v>
      </c>
      <c r="AB183">
        <v>1</v>
      </c>
      <c r="AC183" s="7">
        <f t="shared" si="38"/>
        <v>3993.5553920000002</v>
      </c>
      <c r="AD183" s="7">
        <f t="shared" si="39"/>
        <v>12.491397119066683</v>
      </c>
      <c r="AE183" s="7">
        <f t="shared" si="40"/>
        <v>48.747274643821306</v>
      </c>
      <c r="AF183" s="4">
        <f t="shared" si="41"/>
        <v>1.9647021905944645E-5</v>
      </c>
    </row>
    <row r="184" spans="1:32" x14ac:dyDescent="0.25">
      <c r="A184">
        <v>1028</v>
      </c>
      <c r="B184" s="7">
        <v>3166071.37</v>
      </c>
      <c r="C184">
        <v>111</v>
      </c>
      <c r="D184" t="s">
        <v>14</v>
      </c>
      <c r="E184" s="4">
        <v>5.0000000000000001E-3</v>
      </c>
      <c r="F184" s="3">
        <v>0</v>
      </c>
      <c r="G184" s="3">
        <v>0</v>
      </c>
      <c r="H184" s="3">
        <v>0</v>
      </c>
      <c r="I184" s="4">
        <v>0</v>
      </c>
      <c r="J184" s="3">
        <v>0</v>
      </c>
      <c r="K184" s="4">
        <v>0</v>
      </c>
      <c r="L184" s="3">
        <v>0</v>
      </c>
      <c r="M184" s="4">
        <v>0</v>
      </c>
      <c r="N184" s="3">
        <v>0</v>
      </c>
      <c r="O184" s="4">
        <v>0</v>
      </c>
      <c r="P184" s="3">
        <v>0</v>
      </c>
      <c r="Q184" s="4">
        <v>0</v>
      </c>
      <c r="R184" s="7">
        <f t="shared" si="28"/>
        <v>15830.35685</v>
      </c>
      <c r="S184" s="7">
        <f t="shared" si="29"/>
        <v>0</v>
      </c>
      <c r="T184" s="7">
        <f t="shared" si="30"/>
        <v>0</v>
      </c>
      <c r="U184" s="7">
        <f t="shared" si="31"/>
        <v>0</v>
      </c>
      <c r="V184" s="7">
        <f t="shared" si="32"/>
        <v>0</v>
      </c>
      <c r="W184" s="7">
        <f t="shared" si="33"/>
        <v>0</v>
      </c>
      <c r="X184" s="3">
        <f t="shared" si="34"/>
        <v>15830.35685</v>
      </c>
      <c r="Y184" s="4">
        <f t="shared" si="35"/>
        <v>5.0000000000000001E-3</v>
      </c>
      <c r="Z184" s="4">
        <f t="shared" si="36"/>
        <v>1.588594207203909E-5</v>
      </c>
      <c r="AA184" s="8">
        <f t="shared" si="37"/>
        <v>0.35266791399926778</v>
      </c>
      <c r="AB184">
        <v>1</v>
      </c>
      <c r="AC184" s="7">
        <f t="shared" si="38"/>
        <v>6462.8570959999997</v>
      </c>
      <c r="AD184" s="7">
        <f t="shared" si="39"/>
        <v>20.533714689384553</v>
      </c>
      <c r="AE184" s="7">
        <f t="shared" si="40"/>
        <v>50.296026379761443</v>
      </c>
      <c r="AF184" s="4">
        <f t="shared" si="41"/>
        <v>2.2371492234916357E-5</v>
      </c>
    </row>
    <row r="185" spans="1:32" x14ac:dyDescent="0.25">
      <c r="A185">
        <v>1033</v>
      </c>
      <c r="B185" s="7">
        <v>3271231.95</v>
      </c>
      <c r="C185">
        <v>29</v>
      </c>
      <c r="D185" t="s">
        <v>14</v>
      </c>
      <c r="E185" s="4">
        <v>5.0000000000000001E-3</v>
      </c>
      <c r="F185" s="3">
        <v>0</v>
      </c>
      <c r="G185" s="3">
        <v>0</v>
      </c>
      <c r="H185" s="3">
        <v>0</v>
      </c>
      <c r="I185" s="4">
        <v>0</v>
      </c>
      <c r="J185" s="3">
        <v>0</v>
      </c>
      <c r="K185" s="4">
        <v>0</v>
      </c>
      <c r="L185" s="3">
        <v>0</v>
      </c>
      <c r="M185" s="4">
        <v>0</v>
      </c>
      <c r="N185" s="3">
        <v>0</v>
      </c>
      <c r="O185" s="4">
        <v>0</v>
      </c>
      <c r="P185" s="3">
        <v>0</v>
      </c>
      <c r="Q185" s="4">
        <v>0</v>
      </c>
      <c r="R185" s="7">
        <f t="shared" si="28"/>
        <v>16356.159750000001</v>
      </c>
      <c r="S185" s="7">
        <f t="shared" si="29"/>
        <v>0</v>
      </c>
      <c r="T185" s="7">
        <f t="shared" si="30"/>
        <v>0</v>
      </c>
      <c r="U185" s="7">
        <f t="shared" si="31"/>
        <v>0</v>
      </c>
      <c r="V185" s="7">
        <f t="shared" si="32"/>
        <v>0</v>
      </c>
      <c r="W185" s="7">
        <f t="shared" si="33"/>
        <v>0</v>
      </c>
      <c r="X185" s="3">
        <f t="shared" si="34"/>
        <v>16356.159750000001</v>
      </c>
      <c r="Y185" s="4">
        <f t="shared" si="35"/>
        <v>5.0000000000000001E-3</v>
      </c>
      <c r="Z185" s="4">
        <f t="shared" si="36"/>
        <v>1.6413591226752248E-5</v>
      </c>
      <c r="AA185" s="8">
        <f t="shared" si="37"/>
        <v>9.5198829115163044E-2</v>
      </c>
      <c r="AB185">
        <v>1</v>
      </c>
      <c r="AC185" s="7">
        <f t="shared" si="38"/>
        <v>4116.9855600000001</v>
      </c>
      <c r="AD185" s="7">
        <f t="shared" si="39"/>
        <v>13.514903613656339</v>
      </c>
      <c r="AE185" s="7">
        <f t="shared" si="40"/>
        <v>53.692664035191648</v>
      </c>
      <c r="AF185" s="4">
        <f t="shared" si="41"/>
        <v>2.0545032781563529E-5</v>
      </c>
    </row>
    <row r="186" spans="1:32" x14ac:dyDescent="0.25">
      <c r="A186">
        <v>1043</v>
      </c>
      <c r="B186" s="7">
        <v>3567879.63</v>
      </c>
      <c r="C186">
        <v>53</v>
      </c>
      <c r="D186" t="s">
        <v>14</v>
      </c>
      <c r="E186" s="4">
        <v>5.0000000000000001E-3</v>
      </c>
      <c r="F186" s="3">
        <v>0</v>
      </c>
      <c r="G186" s="3">
        <v>0</v>
      </c>
      <c r="H186" s="3">
        <v>0</v>
      </c>
      <c r="I186" s="4">
        <v>0</v>
      </c>
      <c r="J186" s="3">
        <v>0</v>
      </c>
      <c r="K186" s="4">
        <v>0</v>
      </c>
      <c r="L186" s="3">
        <v>0</v>
      </c>
      <c r="M186" s="4">
        <v>0</v>
      </c>
      <c r="N186" s="3">
        <v>0</v>
      </c>
      <c r="O186" s="4">
        <v>0</v>
      </c>
      <c r="P186" s="3">
        <v>0</v>
      </c>
      <c r="Q186" s="4">
        <v>0</v>
      </c>
      <c r="R186" s="7">
        <f t="shared" si="28"/>
        <v>17839.398150000001</v>
      </c>
      <c r="S186" s="7">
        <f t="shared" si="29"/>
        <v>0</v>
      </c>
      <c r="T186" s="7">
        <f t="shared" si="30"/>
        <v>0</v>
      </c>
      <c r="U186" s="7">
        <f t="shared" si="31"/>
        <v>0</v>
      </c>
      <c r="V186" s="7">
        <f t="shared" si="32"/>
        <v>0</v>
      </c>
      <c r="W186" s="7">
        <f t="shared" si="33"/>
        <v>0</v>
      </c>
      <c r="X186" s="3">
        <f t="shared" si="34"/>
        <v>17839.398150000001</v>
      </c>
      <c r="Y186" s="4">
        <f t="shared" si="35"/>
        <v>5.0000000000000001E-3</v>
      </c>
      <c r="Z186" s="4">
        <f t="shared" si="36"/>
        <v>1.7902037730181761E-5</v>
      </c>
      <c r="AA186" s="8">
        <f t="shared" si="37"/>
        <v>0.18976159993992664</v>
      </c>
      <c r="AB186">
        <v>1</v>
      </c>
      <c r="AC186" s="7">
        <f t="shared" si="38"/>
        <v>5044.3037039999999</v>
      </c>
      <c r="AD186" s="7">
        <f t="shared" si="39"/>
        <v>18.060663046300721</v>
      </c>
      <c r="AE186" s="7">
        <f t="shared" si="40"/>
        <v>63.872315753006937</v>
      </c>
      <c r="AF186" s="4">
        <f t="shared" si="41"/>
        <v>2.2964053526465987E-5</v>
      </c>
    </row>
    <row r="187" spans="1:32" x14ac:dyDescent="0.25">
      <c r="A187">
        <v>1045</v>
      </c>
      <c r="B187" s="7">
        <v>3637983.57</v>
      </c>
      <c r="C187">
        <v>46</v>
      </c>
      <c r="D187" t="s">
        <v>14</v>
      </c>
      <c r="E187" s="4">
        <v>5.0000000000000001E-3</v>
      </c>
      <c r="F187" s="3">
        <v>0</v>
      </c>
      <c r="G187" s="3">
        <v>0</v>
      </c>
      <c r="H187" s="3">
        <v>0</v>
      </c>
      <c r="I187" s="4">
        <v>0</v>
      </c>
      <c r="J187" s="3">
        <v>0</v>
      </c>
      <c r="K187" s="4">
        <v>0</v>
      </c>
      <c r="L187" s="3">
        <v>0</v>
      </c>
      <c r="M187" s="4">
        <v>0</v>
      </c>
      <c r="N187" s="3">
        <v>0</v>
      </c>
      <c r="O187" s="4">
        <v>0</v>
      </c>
      <c r="P187" s="3">
        <v>0</v>
      </c>
      <c r="Q187" s="4">
        <v>0</v>
      </c>
      <c r="R187" s="7">
        <f t="shared" si="28"/>
        <v>18189.917849999998</v>
      </c>
      <c r="S187" s="7">
        <f t="shared" si="29"/>
        <v>0</v>
      </c>
      <c r="T187" s="7">
        <f t="shared" si="30"/>
        <v>0</v>
      </c>
      <c r="U187" s="7">
        <f t="shared" si="31"/>
        <v>0</v>
      </c>
      <c r="V187" s="7">
        <f t="shared" si="32"/>
        <v>0</v>
      </c>
      <c r="W187" s="7">
        <f t="shared" si="33"/>
        <v>0</v>
      </c>
      <c r="X187" s="3">
        <f t="shared" si="34"/>
        <v>18189.917849999998</v>
      </c>
      <c r="Y187" s="4">
        <f t="shared" si="35"/>
        <v>5.0000000000000001E-3</v>
      </c>
      <c r="Z187" s="4">
        <f t="shared" si="36"/>
        <v>1.8253788211997874E-5</v>
      </c>
      <c r="AA187" s="8">
        <f t="shared" si="37"/>
        <v>0.16793485155038043</v>
      </c>
      <c r="AB187">
        <v>1</v>
      </c>
      <c r="AC187" s="7">
        <f t="shared" si="38"/>
        <v>4890.3868560000001</v>
      </c>
      <c r="AD187" s="7">
        <f t="shared" si="39"/>
        <v>17.853617188832427</v>
      </c>
      <c r="AE187" s="7">
        <f t="shared" si="40"/>
        <v>66.406981605507937</v>
      </c>
      <c r="AF187" s="4">
        <f t="shared" si="41"/>
        <v>2.316134671117835E-5</v>
      </c>
    </row>
    <row r="188" spans="1:32" x14ac:dyDescent="0.25">
      <c r="A188">
        <v>1046</v>
      </c>
      <c r="B188" s="7">
        <v>3652694.65</v>
      </c>
      <c r="C188">
        <v>89</v>
      </c>
      <c r="D188" t="s">
        <v>19</v>
      </c>
      <c r="E188" s="4">
        <v>0</v>
      </c>
      <c r="F188" s="3">
        <v>0</v>
      </c>
      <c r="G188" s="3">
        <v>3000</v>
      </c>
      <c r="H188" s="3">
        <v>3999999</v>
      </c>
      <c r="I188" s="4">
        <v>5.0000000000000001E-3</v>
      </c>
      <c r="J188" s="3">
        <v>5999999</v>
      </c>
      <c r="K188" s="4">
        <v>3.0000000000000001E-3</v>
      </c>
      <c r="L188" s="3">
        <v>7999999</v>
      </c>
      <c r="M188" s="4">
        <v>2E-3</v>
      </c>
      <c r="N188" s="3">
        <v>10000000</v>
      </c>
      <c r="O188" s="4">
        <v>1E-3</v>
      </c>
      <c r="P188" s="3">
        <v>100000000</v>
      </c>
      <c r="Q188" s="4">
        <v>1E-3</v>
      </c>
      <c r="R188" s="7">
        <f t="shared" si="28"/>
        <v>0</v>
      </c>
      <c r="S188" s="7">
        <f t="shared" si="29"/>
        <v>18263.473249999999</v>
      </c>
      <c r="T188" s="7">
        <f t="shared" si="30"/>
        <v>0</v>
      </c>
      <c r="U188" s="7">
        <f t="shared" si="31"/>
        <v>0</v>
      </c>
      <c r="V188" s="7">
        <f t="shared" si="32"/>
        <v>0</v>
      </c>
      <c r="W188" s="7">
        <f t="shared" si="33"/>
        <v>0</v>
      </c>
      <c r="X188" s="3">
        <f t="shared" si="34"/>
        <v>18263.473249999999</v>
      </c>
      <c r="Y188" s="4">
        <f t="shared" si="35"/>
        <v>5.0000000000000001E-3</v>
      </c>
      <c r="Z188" s="4">
        <f t="shared" si="36"/>
        <v>1.8327601887492225E-5</v>
      </c>
      <c r="AA188" s="8">
        <f t="shared" si="37"/>
        <v>0.32623131359736163</v>
      </c>
      <c r="AB188">
        <v>1</v>
      </c>
      <c r="AC188" s="7">
        <f t="shared" si="38"/>
        <v>6192.1557200000007</v>
      </c>
      <c r="AD188" s="7">
        <f t="shared" si="39"/>
        <v>22.697472972303558</v>
      </c>
      <c r="AE188" s="7">
        <f t="shared" si="40"/>
        <v>66.945133361772747</v>
      </c>
      <c r="AF188" s="4">
        <f t="shared" si="41"/>
        <v>2.4541500159088389E-5</v>
      </c>
    </row>
    <row r="189" spans="1:32" x14ac:dyDescent="0.25">
      <c r="A189">
        <v>1049</v>
      </c>
      <c r="B189" s="7">
        <v>3792782.4</v>
      </c>
      <c r="C189">
        <v>39</v>
      </c>
      <c r="D189" t="s">
        <v>14</v>
      </c>
      <c r="E189" s="4">
        <v>5.0000000000000001E-3</v>
      </c>
      <c r="F189" s="3">
        <v>0</v>
      </c>
      <c r="G189" s="3">
        <v>0</v>
      </c>
      <c r="H189" s="3">
        <v>0</v>
      </c>
      <c r="I189" s="4">
        <v>0</v>
      </c>
      <c r="J189" s="3">
        <v>0</v>
      </c>
      <c r="K189" s="4">
        <v>0</v>
      </c>
      <c r="L189" s="3">
        <v>0</v>
      </c>
      <c r="M189" s="4">
        <v>0</v>
      </c>
      <c r="N189" s="3">
        <v>0</v>
      </c>
      <c r="O189" s="4">
        <v>0</v>
      </c>
      <c r="P189" s="3">
        <v>0</v>
      </c>
      <c r="Q189" s="4">
        <v>0</v>
      </c>
      <c r="R189" s="7">
        <f t="shared" si="28"/>
        <v>18963.912</v>
      </c>
      <c r="S189" s="7">
        <f t="shared" si="29"/>
        <v>0</v>
      </c>
      <c r="T189" s="7">
        <f t="shared" si="30"/>
        <v>0</v>
      </c>
      <c r="U189" s="7">
        <f t="shared" si="31"/>
        <v>0</v>
      </c>
      <c r="V189" s="7">
        <f t="shared" si="32"/>
        <v>0</v>
      </c>
      <c r="W189" s="7">
        <f t="shared" si="33"/>
        <v>0</v>
      </c>
      <c r="X189" s="3">
        <f t="shared" si="34"/>
        <v>18963.912</v>
      </c>
      <c r="Y189" s="4">
        <f t="shared" si="35"/>
        <v>5.0000000000000001E-3</v>
      </c>
      <c r="Z189" s="4">
        <f t="shared" si="36"/>
        <v>1.9030500092058692E-5</v>
      </c>
      <c r="AA189" s="8">
        <f t="shared" si="37"/>
        <v>0.14843790071805779</v>
      </c>
      <c r="AB189">
        <v>1</v>
      </c>
      <c r="AC189" s="7">
        <f t="shared" si="38"/>
        <v>4804.2259199999999</v>
      </c>
      <c r="AD189" s="7">
        <f t="shared" si="39"/>
        <v>18.285364362566149</v>
      </c>
      <c r="AE189" s="7">
        <f t="shared" si="40"/>
        <v>72.178545812358593</v>
      </c>
      <c r="AF189" s="4">
        <f t="shared" si="41"/>
        <v>2.3851595117854572E-5</v>
      </c>
    </row>
    <row r="190" spans="1:32" x14ac:dyDescent="0.25">
      <c r="A190">
        <v>1052</v>
      </c>
      <c r="B190" s="7">
        <v>3905452.72</v>
      </c>
      <c r="C190">
        <v>18</v>
      </c>
      <c r="D190" t="s">
        <v>14</v>
      </c>
      <c r="E190" s="4">
        <v>5.0000000000000001E-3</v>
      </c>
      <c r="F190" s="3">
        <v>0</v>
      </c>
      <c r="G190" s="3">
        <v>0</v>
      </c>
      <c r="H190" s="3">
        <v>0</v>
      </c>
      <c r="I190" s="4">
        <v>0</v>
      </c>
      <c r="J190" s="3">
        <v>0</v>
      </c>
      <c r="K190" s="4">
        <v>0</v>
      </c>
      <c r="L190" s="3">
        <v>0</v>
      </c>
      <c r="M190" s="4">
        <v>0</v>
      </c>
      <c r="N190" s="3">
        <v>0</v>
      </c>
      <c r="O190" s="4">
        <v>0</v>
      </c>
      <c r="P190" s="3">
        <v>0</v>
      </c>
      <c r="Q190" s="4">
        <v>0</v>
      </c>
      <c r="R190" s="7">
        <f t="shared" si="28"/>
        <v>19527.263600000002</v>
      </c>
      <c r="S190" s="7">
        <f t="shared" si="29"/>
        <v>0</v>
      </c>
      <c r="T190" s="7">
        <f t="shared" si="30"/>
        <v>0</v>
      </c>
      <c r="U190" s="7">
        <f t="shared" si="31"/>
        <v>0</v>
      </c>
      <c r="V190" s="7">
        <f t="shared" si="32"/>
        <v>0</v>
      </c>
      <c r="W190" s="7">
        <f t="shared" si="33"/>
        <v>0</v>
      </c>
      <c r="X190" s="3">
        <f t="shared" si="34"/>
        <v>19527.263600000002</v>
      </c>
      <c r="Y190" s="4">
        <f t="shared" si="35"/>
        <v>5.0000000000000001E-3</v>
      </c>
      <c r="Z190" s="4">
        <f t="shared" si="36"/>
        <v>1.9595829791735715E-5</v>
      </c>
      <c r="AA190" s="8">
        <f t="shared" si="37"/>
        <v>7.0544987250248561E-2</v>
      </c>
      <c r="AB190">
        <v>1</v>
      </c>
      <c r="AC190" s="7">
        <f t="shared" si="38"/>
        <v>4624.3621760000005</v>
      </c>
      <c r="AD190" s="7">
        <f t="shared" si="39"/>
        <v>18.123642819247319</v>
      </c>
      <c r="AE190" s="7">
        <f t="shared" si="40"/>
        <v>76.53058676079128</v>
      </c>
      <c r="AF190" s="4">
        <f t="shared" si="41"/>
        <v>2.4236429516944347E-5</v>
      </c>
    </row>
    <row r="191" spans="1:32" x14ac:dyDescent="0.25">
      <c r="A191">
        <v>1061</v>
      </c>
      <c r="B191" s="7">
        <v>4152818.98</v>
      </c>
      <c r="C191">
        <v>44</v>
      </c>
      <c r="D191" t="s">
        <v>14</v>
      </c>
      <c r="E191" s="4">
        <v>5.0000000000000001E-3</v>
      </c>
      <c r="F191" s="3">
        <v>0</v>
      </c>
      <c r="G191" s="3">
        <v>0</v>
      </c>
      <c r="H191" s="3">
        <v>0</v>
      </c>
      <c r="I191" s="4">
        <v>0</v>
      </c>
      <c r="J191" s="3">
        <v>0</v>
      </c>
      <c r="K191" s="4">
        <v>0</v>
      </c>
      <c r="L191" s="3">
        <v>0</v>
      </c>
      <c r="M191" s="4">
        <v>0</v>
      </c>
      <c r="N191" s="3">
        <v>0</v>
      </c>
      <c r="O191" s="4">
        <v>0</v>
      </c>
      <c r="P191" s="3">
        <v>0</v>
      </c>
      <c r="Q191" s="4">
        <v>0</v>
      </c>
      <c r="R191" s="7">
        <f t="shared" si="28"/>
        <v>20764.0949</v>
      </c>
      <c r="S191" s="7">
        <f t="shared" si="29"/>
        <v>0</v>
      </c>
      <c r="T191" s="7">
        <f t="shared" si="30"/>
        <v>0</v>
      </c>
      <c r="U191" s="7">
        <f t="shared" si="31"/>
        <v>0</v>
      </c>
      <c r="V191" s="7">
        <f t="shared" si="32"/>
        <v>0</v>
      </c>
      <c r="W191" s="7">
        <f t="shared" si="33"/>
        <v>0</v>
      </c>
      <c r="X191" s="3">
        <f t="shared" si="34"/>
        <v>20764.0949</v>
      </c>
      <c r="Y191" s="4">
        <f t="shared" si="35"/>
        <v>5.0000000000000001E-3</v>
      </c>
      <c r="Z191" s="4">
        <f t="shared" si="36"/>
        <v>2.083700398451361E-5</v>
      </c>
      <c r="AA191" s="8">
        <f t="shared" si="37"/>
        <v>0.18336563506371975</v>
      </c>
      <c r="AB191">
        <v>1</v>
      </c>
      <c r="AC191" s="7">
        <f t="shared" si="38"/>
        <v>5242.2551839999996</v>
      </c>
      <c r="AD191" s="7">
        <f t="shared" si="39"/>
        <v>21.846578431369021</v>
      </c>
      <c r="AE191" s="7">
        <f t="shared" si="40"/>
        <v>86.532305633223743</v>
      </c>
      <c r="AF191" s="4">
        <f t="shared" si="41"/>
        <v>2.6097666328955362E-5</v>
      </c>
    </row>
    <row r="192" spans="1:32" x14ac:dyDescent="0.25">
      <c r="A192">
        <v>1066</v>
      </c>
      <c r="B192" s="7">
        <v>4525309.72</v>
      </c>
      <c r="C192">
        <v>86</v>
      </c>
      <c r="D192" t="s">
        <v>14</v>
      </c>
      <c r="E192" s="4">
        <v>5.0000000000000001E-3</v>
      </c>
      <c r="F192" s="3">
        <v>0</v>
      </c>
      <c r="G192" s="3">
        <v>0</v>
      </c>
      <c r="H192" s="3">
        <v>0</v>
      </c>
      <c r="I192" s="4">
        <v>0</v>
      </c>
      <c r="J192" s="3">
        <v>0</v>
      </c>
      <c r="K192" s="4">
        <v>0</v>
      </c>
      <c r="L192" s="3">
        <v>0</v>
      </c>
      <c r="M192" s="4">
        <v>0</v>
      </c>
      <c r="N192" s="3">
        <v>0</v>
      </c>
      <c r="O192" s="4">
        <v>0</v>
      </c>
      <c r="P192" s="3">
        <v>0</v>
      </c>
      <c r="Q192" s="4">
        <v>0</v>
      </c>
      <c r="R192" s="7">
        <f t="shared" si="28"/>
        <v>22626.548599999998</v>
      </c>
      <c r="S192" s="7">
        <f t="shared" si="29"/>
        <v>0</v>
      </c>
      <c r="T192" s="7">
        <f t="shared" si="30"/>
        <v>0</v>
      </c>
      <c r="U192" s="7">
        <f t="shared" si="31"/>
        <v>0</v>
      </c>
      <c r="V192" s="7">
        <f t="shared" si="32"/>
        <v>0</v>
      </c>
      <c r="W192" s="7">
        <f t="shared" si="33"/>
        <v>0</v>
      </c>
      <c r="X192" s="3">
        <f t="shared" si="34"/>
        <v>22626.548599999998</v>
      </c>
      <c r="Y192" s="4">
        <f t="shared" si="35"/>
        <v>5.0000000000000001E-3</v>
      </c>
      <c r="Z192" s="4">
        <f t="shared" si="36"/>
        <v>2.2705997328782714E-5</v>
      </c>
      <c r="AA192" s="8">
        <f t="shared" si="37"/>
        <v>0.39054315405506268</v>
      </c>
      <c r="AB192">
        <v>1</v>
      </c>
      <c r="AC192" s="7">
        <f t="shared" si="38"/>
        <v>6800.2477760000002</v>
      </c>
      <c r="AD192" s="7">
        <f t="shared" si="39"/>
        <v>30.881281567383319</v>
      </c>
      <c r="AE192" s="7">
        <f t="shared" si="40"/>
        <v>102.75167041423444</v>
      </c>
      <c r="AF192" s="4">
        <f t="shared" si="41"/>
        <v>2.9530122853473502E-5</v>
      </c>
    </row>
    <row r="193" spans="1:32" x14ac:dyDescent="0.25">
      <c r="A193">
        <v>1069</v>
      </c>
      <c r="B193" s="7">
        <v>4694360.16</v>
      </c>
      <c r="C193">
        <v>66</v>
      </c>
      <c r="D193" t="s">
        <v>14</v>
      </c>
      <c r="E193" s="4">
        <v>5.0000000000000001E-3</v>
      </c>
      <c r="F193" s="3">
        <v>0</v>
      </c>
      <c r="G193" s="3">
        <v>0</v>
      </c>
      <c r="H193" s="3">
        <v>0</v>
      </c>
      <c r="I193" s="4">
        <v>0</v>
      </c>
      <c r="J193" s="3">
        <v>0</v>
      </c>
      <c r="K193" s="4">
        <v>0</v>
      </c>
      <c r="L193" s="3">
        <v>0</v>
      </c>
      <c r="M193" s="4">
        <v>0</v>
      </c>
      <c r="N193" s="3">
        <v>0</v>
      </c>
      <c r="O193" s="4">
        <v>0</v>
      </c>
      <c r="P193" s="3">
        <v>0</v>
      </c>
      <c r="Q193" s="4">
        <v>0</v>
      </c>
      <c r="R193" s="7">
        <f t="shared" si="28"/>
        <v>23471.800800000001</v>
      </c>
      <c r="S193" s="7">
        <f t="shared" si="29"/>
        <v>0</v>
      </c>
      <c r="T193" s="7">
        <f t="shared" si="30"/>
        <v>0</v>
      </c>
      <c r="U193" s="7">
        <f t="shared" si="31"/>
        <v>0</v>
      </c>
      <c r="V193" s="7">
        <f t="shared" si="32"/>
        <v>0</v>
      </c>
      <c r="W193" s="7">
        <f t="shared" si="33"/>
        <v>0</v>
      </c>
      <c r="X193" s="3">
        <f t="shared" si="34"/>
        <v>23471.800800000001</v>
      </c>
      <c r="Y193" s="4">
        <f t="shared" si="35"/>
        <v>5.0000000000000001E-3</v>
      </c>
      <c r="Z193" s="4">
        <f t="shared" si="36"/>
        <v>2.355421746763976E-5</v>
      </c>
      <c r="AA193" s="8">
        <f t="shared" si="37"/>
        <v>0.31091567057284486</v>
      </c>
      <c r="AB193">
        <v>1</v>
      </c>
      <c r="AC193" s="7">
        <f t="shared" si="38"/>
        <v>6335.4881280000009</v>
      </c>
      <c r="AD193" s="7">
        <f t="shared" si="39"/>
        <v>29.84549302611239</v>
      </c>
      <c r="AE193" s="7">
        <f t="shared" si="40"/>
        <v>110.57198008006419</v>
      </c>
      <c r="AF193" s="4">
        <f t="shared" si="41"/>
        <v>2.9911951431135308E-5</v>
      </c>
    </row>
    <row r="194" spans="1:32" x14ac:dyDescent="0.25">
      <c r="A194">
        <v>1073</v>
      </c>
      <c r="B194" s="7">
        <v>4931907.9400000004</v>
      </c>
      <c r="C194">
        <v>81</v>
      </c>
      <c r="D194" t="s">
        <v>14</v>
      </c>
      <c r="E194" s="4">
        <v>5.0000000000000001E-3</v>
      </c>
      <c r="F194" s="3">
        <v>0</v>
      </c>
      <c r="G194" s="3">
        <v>0</v>
      </c>
      <c r="H194" s="3">
        <v>0</v>
      </c>
      <c r="I194" s="4">
        <v>0</v>
      </c>
      <c r="J194" s="3">
        <v>0</v>
      </c>
      <c r="K194" s="4">
        <v>0</v>
      </c>
      <c r="L194" s="3">
        <v>0</v>
      </c>
      <c r="M194" s="4">
        <v>0</v>
      </c>
      <c r="N194" s="3">
        <v>0</v>
      </c>
      <c r="O194" s="4">
        <v>0</v>
      </c>
      <c r="P194" s="3">
        <v>0</v>
      </c>
      <c r="Q194" s="4">
        <v>0</v>
      </c>
      <c r="R194" s="7">
        <f t="shared" ref="R194:R257" si="42">E194*B194</f>
        <v>24659.539700000001</v>
      </c>
      <c r="S194" s="7">
        <f t="shared" ref="S194:S257" si="43">MIN(B194,H194)*I194</f>
        <v>0</v>
      </c>
      <c r="T194" s="7">
        <f t="shared" ref="T194:T257" si="44">IF(MIN($B194,H194)=$B194,0,(MIN(J194,$B194)-H194)*K194)</f>
        <v>0</v>
      </c>
      <c r="U194" s="7">
        <f t="shared" ref="U194:U257" si="45">IF(MIN($B194,J194)=$B194,0,(MIN(L194,$B194)-J194)*M194)</f>
        <v>0</v>
      </c>
      <c r="V194" s="7">
        <f t="shared" ref="V194:V257" si="46">IF(MIN($B194,L194)=$B194,0,(MIN(N194,$B194)-L194)*O194)</f>
        <v>0</v>
      </c>
      <c r="W194" s="7">
        <f t="shared" ref="W194:W257" si="47">IF(MIN($B194,N194)=$B194,0,(MIN(P194,$B194)-N194)*Q194)</f>
        <v>0</v>
      </c>
      <c r="X194" s="3">
        <f t="shared" ref="X194:X257" si="48">MAX(G194,SUM(R194:W194))+F194</f>
        <v>24659.539700000001</v>
      </c>
      <c r="Y194" s="4">
        <f t="shared" ref="Y194:Y257" si="49">X194/B194</f>
        <v>5.0000000000000001E-3</v>
      </c>
      <c r="Z194" s="4">
        <f t="shared" ref="Z194:Z257" si="50">(B194/B$345)*Y194</f>
        <v>2.4746126881994338E-5</v>
      </c>
      <c r="AA194" s="8">
        <f t="shared" ref="AA194:AA257" si="51">(B194/B$345)*C194</f>
        <v>0.40088725548830828</v>
      </c>
      <c r="AB194">
        <v>1</v>
      </c>
      <c r="AC194" s="7">
        <f t="shared" ref="AC194:AC257" si="52">IF(C194&lt;31,1500,1500+((C194-30)*30))+(B194*0.0008)</f>
        <v>6975.5263520000008</v>
      </c>
      <c r="AD194" s="7">
        <f t="shared" si="39"/>
        <v>34.523452035057424</v>
      </c>
      <c r="AE194" s="7">
        <f t="shared" si="40"/>
        <v>122.04561965355532</v>
      </c>
      <c r="AF194" s="4">
        <f t="shared" si="41"/>
        <v>3.1746146439345897E-5</v>
      </c>
    </row>
    <row r="195" spans="1:32" x14ac:dyDescent="0.25">
      <c r="A195">
        <v>1079</v>
      </c>
      <c r="B195" s="7">
        <v>5336539.66</v>
      </c>
      <c r="C195">
        <v>16</v>
      </c>
      <c r="D195" t="s">
        <v>14</v>
      </c>
      <c r="E195" s="4">
        <v>5.0000000000000001E-3</v>
      </c>
      <c r="F195" s="3">
        <v>0</v>
      </c>
      <c r="G195" s="3">
        <v>0</v>
      </c>
      <c r="H195" s="3">
        <v>0</v>
      </c>
      <c r="I195" s="4">
        <v>0</v>
      </c>
      <c r="J195" s="3">
        <v>0</v>
      </c>
      <c r="K195" s="4">
        <v>0</v>
      </c>
      <c r="L195" s="3">
        <v>0</v>
      </c>
      <c r="M195" s="4">
        <v>0</v>
      </c>
      <c r="N195" s="3">
        <v>0</v>
      </c>
      <c r="O195" s="4">
        <v>0</v>
      </c>
      <c r="P195" s="3">
        <v>0</v>
      </c>
      <c r="Q195" s="4">
        <v>0</v>
      </c>
      <c r="R195" s="7">
        <f t="shared" si="42"/>
        <v>26682.6983</v>
      </c>
      <c r="S195" s="7">
        <f t="shared" si="43"/>
        <v>0</v>
      </c>
      <c r="T195" s="7">
        <f t="shared" si="44"/>
        <v>0</v>
      </c>
      <c r="U195" s="7">
        <f t="shared" si="45"/>
        <v>0</v>
      </c>
      <c r="V195" s="7">
        <f t="shared" si="46"/>
        <v>0</v>
      </c>
      <c r="W195" s="7">
        <f t="shared" si="47"/>
        <v>0</v>
      </c>
      <c r="X195" s="3">
        <f t="shared" si="48"/>
        <v>26682.6983</v>
      </c>
      <c r="Y195" s="4">
        <f t="shared" si="49"/>
        <v>5.0000000000000001E-3</v>
      </c>
      <c r="Z195" s="4">
        <f t="shared" si="50"/>
        <v>2.6776389410292788E-5</v>
      </c>
      <c r="AA195" s="8">
        <f t="shared" si="51"/>
        <v>8.5684446112936921E-2</v>
      </c>
      <c r="AB195">
        <v>1</v>
      </c>
      <c r="AC195" s="7">
        <f t="shared" si="52"/>
        <v>5769.2317280000007</v>
      </c>
      <c r="AD195" s="7">
        <f t="shared" ref="AD195:AD258" si="53">AC195*(B195/B$345)</f>
        <v>30.895839069428877</v>
      </c>
      <c r="AE195" s="7">
        <f t="shared" ref="AE195:AE258" si="54">X195*(B195/B$345)</f>
        <v>142.89326403963148</v>
      </c>
      <c r="AF195" s="4">
        <f t="shared" ref="AF195:AF258" si="55">((AC195+X195)/B195)*(B195/B$345)</f>
        <v>3.2565878674470556E-5</v>
      </c>
    </row>
    <row r="196" spans="1:32" x14ac:dyDescent="0.25">
      <c r="A196">
        <v>1081</v>
      </c>
      <c r="B196" s="7">
        <v>5391948.7199999997</v>
      </c>
      <c r="C196">
        <v>18</v>
      </c>
      <c r="D196" t="s">
        <v>14</v>
      </c>
      <c r="E196" s="4">
        <v>5.0000000000000001E-3</v>
      </c>
      <c r="F196" s="3">
        <v>0</v>
      </c>
      <c r="G196" s="3">
        <v>0</v>
      </c>
      <c r="H196" s="3">
        <v>0</v>
      </c>
      <c r="I196" s="4">
        <v>0</v>
      </c>
      <c r="J196" s="3">
        <v>0</v>
      </c>
      <c r="K196" s="4">
        <v>0</v>
      </c>
      <c r="L196" s="3">
        <v>0</v>
      </c>
      <c r="M196" s="4">
        <v>0</v>
      </c>
      <c r="N196" s="3">
        <v>0</v>
      </c>
      <c r="O196" s="4">
        <v>0</v>
      </c>
      <c r="P196" s="3">
        <v>0</v>
      </c>
      <c r="Q196" s="4">
        <v>0</v>
      </c>
      <c r="R196" s="7">
        <f t="shared" si="42"/>
        <v>26959.743599999998</v>
      </c>
      <c r="S196" s="7">
        <f t="shared" si="43"/>
        <v>0</v>
      </c>
      <c r="T196" s="7">
        <f t="shared" si="44"/>
        <v>0</v>
      </c>
      <c r="U196" s="7">
        <f t="shared" si="45"/>
        <v>0</v>
      </c>
      <c r="V196" s="7">
        <f t="shared" si="46"/>
        <v>0</v>
      </c>
      <c r="W196" s="7">
        <f t="shared" si="47"/>
        <v>0</v>
      </c>
      <c r="X196" s="3">
        <f t="shared" si="48"/>
        <v>26959.743599999998</v>
      </c>
      <c r="Y196" s="4">
        <f t="shared" si="49"/>
        <v>5.0000000000000001E-3</v>
      </c>
      <c r="Z196" s="4">
        <f t="shared" si="50"/>
        <v>2.7054407501030307E-5</v>
      </c>
      <c r="AA196" s="8">
        <f t="shared" si="51"/>
        <v>9.7395867003709113E-2</v>
      </c>
      <c r="AB196">
        <v>1</v>
      </c>
      <c r="AC196" s="7">
        <f t="shared" si="52"/>
        <v>5813.5589760000003</v>
      </c>
      <c r="AD196" s="7">
        <f t="shared" si="53"/>
        <v>31.456478713595295</v>
      </c>
      <c r="AE196" s="7">
        <f t="shared" si="54"/>
        <v>145.87597789553877</v>
      </c>
      <c r="AF196" s="4">
        <f t="shared" si="55"/>
        <v>3.2888379659726083E-5</v>
      </c>
    </row>
    <row r="197" spans="1:32" x14ac:dyDescent="0.25">
      <c r="A197">
        <v>1083</v>
      </c>
      <c r="B197" s="7">
        <v>5603671.3499999996</v>
      </c>
      <c r="C197">
        <v>347</v>
      </c>
      <c r="D197" t="s">
        <v>14</v>
      </c>
      <c r="E197" s="4">
        <v>5.0000000000000001E-3</v>
      </c>
      <c r="F197" s="3">
        <v>0</v>
      </c>
      <c r="G197" s="3">
        <v>0</v>
      </c>
      <c r="H197" s="3">
        <v>0</v>
      </c>
      <c r="I197" s="4">
        <v>0</v>
      </c>
      <c r="J197" s="3">
        <v>0</v>
      </c>
      <c r="K197" s="4">
        <v>0</v>
      </c>
      <c r="L197" s="3">
        <v>0</v>
      </c>
      <c r="M197" s="4">
        <v>0</v>
      </c>
      <c r="N197" s="3">
        <v>0</v>
      </c>
      <c r="O197" s="4">
        <v>0</v>
      </c>
      <c r="P197" s="3">
        <v>0</v>
      </c>
      <c r="Q197" s="4">
        <v>0</v>
      </c>
      <c r="R197" s="7">
        <f t="shared" si="42"/>
        <v>28018.356749999999</v>
      </c>
      <c r="S197" s="7">
        <f t="shared" si="43"/>
        <v>0</v>
      </c>
      <c r="T197" s="7">
        <f t="shared" si="44"/>
        <v>0</v>
      </c>
      <c r="U197" s="7">
        <f t="shared" si="45"/>
        <v>0</v>
      </c>
      <c r="V197" s="7">
        <f t="shared" si="46"/>
        <v>0</v>
      </c>
      <c r="W197" s="7">
        <f t="shared" si="47"/>
        <v>0</v>
      </c>
      <c r="X197" s="3">
        <f t="shared" si="48"/>
        <v>28018.356749999999</v>
      </c>
      <c r="Y197" s="4">
        <f t="shared" si="49"/>
        <v>5.0000000000000001E-3</v>
      </c>
      <c r="Z197" s="4">
        <f t="shared" si="50"/>
        <v>2.8116737765404534E-5</v>
      </c>
      <c r="AA197" s="8">
        <f t="shared" si="51"/>
        <v>1.9513016009190745</v>
      </c>
      <c r="AB197">
        <v>1</v>
      </c>
      <c r="AC197" s="7">
        <f t="shared" si="52"/>
        <v>15492.93708</v>
      </c>
      <c r="AD197" s="7">
        <f t="shared" si="53"/>
        <v>87.122169818854445</v>
      </c>
      <c r="AE197" s="7">
        <f t="shared" si="54"/>
        <v>157.55695787146038</v>
      </c>
      <c r="AF197" s="4">
        <f t="shared" si="55"/>
        <v>4.3664075283486212E-5</v>
      </c>
    </row>
    <row r="198" spans="1:32" x14ac:dyDescent="0.25">
      <c r="A198">
        <v>1091</v>
      </c>
      <c r="B198" s="7">
        <v>6733715.3600000003</v>
      </c>
      <c r="C198">
        <v>95</v>
      </c>
      <c r="D198" t="s">
        <v>14</v>
      </c>
      <c r="E198" s="4">
        <v>5.0000000000000001E-3</v>
      </c>
      <c r="F198" s="3">
        <v>0</v>
      </c>
      <c r="G198" s="3">
        <v>0</v>
      </c>
      <c r="H198" s="3">
        <v>0</v>
      </c>
      <c r="I198" s="4">
        <v>0</v>
      </c>
      <c r="J198" s="3">
        <v>0</v>
      </c>
      <c r="K198" s="4">
        <v>0</v>
      </c>
      <c r="L198" s="3">
        <v>0</v>
      </c>
      <c r="M198" s="4">
        <v>0</v>
      </c>
      <c r="N198" s="3">
        <v>0</v>
      </c>
      <c r="O198" s="4">
        <v>0</v>
      </c>
      <c r="P198" s="3">
        <v>0</v>
      </c>
      <c r="Q198" s="4">
        <v>0</v>
      </c>
      <c r="R198" s="7">
        <f t="shared" si="42"/>
        <v>33668.576800000003</v>
      </c>
      <c r="S198" s="7">
        <f t="shared" si="43"/>
        <v>0</v>
      </c>
      <c r="T198" s="7">
        <f t="shared" si="44"/>
        <v>0</v>
      </c>
      <c r="U198" s="7">
        <f t="shared" si="45"/>
        <v>0</v>
      </c>
      <c r="V198" s="7">
        <f t="shared" si="46"/>
        <v>0</v>
      </c>
      <c r="W198" s="7">
        <f t="shared" si="47"/>
        <v>0</v>
      </c>
      <c r="X198" s="3">
        <f t="shared" si="48"/>
        <v>33668.576800000003</v>
      </c>
      <c r="Y198" s="4">
        <f t="shared" si="49"/>
        <v>5.0000000000000001E-3</v>
      </c>
      <c r="Z198" s="4">
        <f t="shared" si="50"/>
        <v>3.3786797465200495E-5</v>
      </c>
      <c r="AA198" s="8">
        <f t="shared" si="51"/>
        <v>0.64194915183880941</v>
      </c>
      <c r="AB198">
        <v>1</v>
      </c>
      <c r="AC198" s="7">
        <f t="shared" si="52"/>
        <v>8836.9722880000008</v>
      </c>
      <c r="AD198" s="7">
        <f t="shared" si="53"/>
        <v>59.714598580049085</v>
      </c>
      <c r="AE198" s="7">
        <f t="shared" si="54"/>
        <v>227.51067705662965</v>
      </c>
      <c r="AF198" s="4">
        <f t="shared" si="55"/>
        <v>4.2654799064253684E-5</v>
      </c>
    </row>
    <row r="199" spans="1:32" x14ac:dyDescent="0.25">
      <c r="A199">
        <v>1095</v>
      </c>
      <c r="B199" s="7">
        <v>7423078.4400000004</v>
      </c>
      <c r="C199">
        <v>42</v>
      </c>
      <c r="D199" t="s">
        <v>14</v>
      </c>
      <c r="E199" s="4">
        <v>5.0000000000000001E-3</v>
      </c>
      <c r="F199" s="3">
        <v>0</v>
      </c>
      <c r="G199" s="3">
        <v>0</v>
      </c>
      <c r="H199" s="3">
        <v>0</v>
      </c>
      <c r="I199" s="4">
        <v>0</v>
      </c>
      <c r="J199" s="3">
        <v>0</v>
      </c>
      <c r="K199" s="4">
        <v>0</v>
      </c>
      <c r="L199" s="3">
        <v>0</v>
      </c>
      <c r="M199" s="4">
        <v>0</v>
      </c>
      <c r="N199" s="3">
        <v>0</v>
      </c>
      <c r="O199" s="4">
        <v>0</v>
      </c>
      <c r="P199" s="3">
        <v>0</v>
      </c>
      <c r="Q199" s="4">
        <v>0</v>
      </c>
      <c r="R199" s="7">
        <f t="shared" si="42"/>
        <v>37115.392200000002</v>
      </c>
      <c r="S199" s="7">
        <f t="shared" si="43"/>
        <v>0</v>
      </c>
      <c r="T199" s="7">
        <f t="shared" si="44"/>
        <v>0</v>
      </c>
      <c r="U199" s="7">
        <f t="shared" si="45"/>
        <v>0</v>
      </c>
      <c r="V199" s="7">
        <f t="shared" si="46"/>
        <v>0</v>
      </c>
      <c r="W199" s="7">
        <f t="shared" si="47"/>
        <v>0</v>
      </c>
      <c r="X199" s="3">
        <f t="shared" si="48"/>
        <v>37115.392200000002</v>
      </c>
      <c r="Y199" s="4">
        <f t="shared" si="49"/>
        <v>5.0000000000000001E-3</v>
      </c>
      <c r="Z199" s="4">
        <f t="shared" si="50"/>
        <v>3.7245715687717518E-5</v>
      </c>
      <c r="AA199" s="8">
        <f t="shared" si="51"/>
        <v>0.31286401177682716</v>
      </c>
      <c r="AB199">
        <v>1</v>
      </c>
      <c r="AC199" s="7">
        <f t="shared" si="52"/>
        <v>7798.4627520000004</v>
      </c>
      <c r="AD199" s="7">
        <f t="shared" si="53"/>
        <v>58.091865292449427</v>
      </c>
      <c r="AE199" s="7">
        <f t="shared" si="54"/>
        <v>276.47786910386571</v>
      </c>
      <c r="AF199" s="4">
        <f t="shared" si="55"/>
        <v>4.5071561226330663E-5</v>
      </c>
    </row>
    <row r="200" spans="1:32" x14ac:dyDescent="0.25">
      <c r="A200">
        <v>905</v>
      </c>
      <c r="B200" s="7">
        <v>1691766.14</v>
      </c>
      <c r="C200">
        <v>223</v>
      </c>
      <c r="D200" t="s">
        <v>14</v>
      </c>
      <c r="E200" s="4">
        <v>5.0000000000000001E-3</v>
      </c>
      <c r="F200" s="3">
        <v>0</v>
      </c>
      <c r="G200" s="3">
        <v>0</v>
      </c>
      <c r="H200" s="3">
        <v>0</v>
      </c>
      <c r="I200" s="4">
        <v>0</v>
      </c>
      <c r="J200" s="3">
        <v>0</v>
      </c>
      <c r="K200" s="4">
        <v>0</v>
      </c>
      <c r="L200" s="3">
        <v>0</v>
      </c>
      <c r="M200" s="4">
        <v>0</v>
      </c>
      <c r="N200" s="3">
        <v>0</v>
      </c>
      <c r="O200" s="4">
        <v>0</v>
      </c>
      <c r="P200" s="3">
        <v>0</v>
      </c>
      <c r="Q200" s="4">
        <v>0</v>
      </c>
      <c r="R200" s="7">
        <f t="shared" si="42"/>
        <v>8458.8307000000004</v>
      </c>
      <c r="S200" s="7">
        <f t="shared" si="43"/>
        <v>0</v>
      </c>
      <c r="T200" s="7">
        <f t="shared" si="44"/>
        <v>0</v>
      </c>
      <c r="U200" s="7">
        <f t="shared" si="45"/>
        <v>0</v>
      </c>
      <c r="V200" s="7">
        <f t="shared" si="46"/>
        <v>0</v>
      </c>
      <c r="W200" s="7">
        <f t="shared" si="47"/>
        <v>0</v>
      </c>
      <c r="X200" s="3">
        <f t="shared" si="48"/>
        <v>8458.8307000000004</v>
      </c>
      <c r="Y200" s="4">
        <f t="shared" si="49"/>
        <v>5.000000000000001E-3</v>
      </c>
      <c r="Z200" s="4">
        <f t="shared" si="50"/>
        <v>8.4885322403446562E-6</v>
      </c>
      <c r="AA200" s="8">
        <f t="shared" si="51"/>
        <v>0.37858853791937158</v>
      </c>
      <c r="AB200">
        <v>1</v>
      </c>
      <c r="AC200" s="7">
        <f t="shared" si="52"/>
        <v>8643.4129119999998</v>
      </c>
      <c r="AD200" s="7">
        <f t="shared" si="53"/>
        <v>14.673977834024654</v>
      </c>
      <c r="AE200" s="7">
        <f t="shared" si="54"/>
        <v>14.360611422513429</v>
      </c>
      <c r="AF200" s="4">
        <f t="shared" si="55"/>
        <v>1.7162294817260075E-5</v>
      </c>
    </row>
    <row r="201" spans="1:32" x14ac:dyDescent="0.25">
      <c r="A201">
        <v>915</v>
      </c>
      <c r="B201" s="7">
        <v>1744880.48</v>
      </c>
      <c r="C201">
        <v>71</v>
      </c>
      <c r="D201" t="s">
        <v>15</v>
      </c>
      <c r="E201" s="4">
        <v>5.0000000000000001E-3</v>
      </c>
      <c r="F201" s="3">
        <v>0</v>
      </c>
      <c r="G201" s="3">
        <v>1000</v>
      </c>
      <c r="H201" s="3">
        <v>0</v>
      </c>
      <c r="I201" s="4">
        <v>0</v>
      </c>
      <c r="J201" s="3">
        <v>0</v>
      </c>
      <c r="K201" s="4">
        <v>0</v>
      </c>
      <c r="L201" s="3">
        <v>0</v>
      </c>
      <c r="M201" s="4">
        <v>0</v>
      </c>
      <c r="N201" s="3">
        <v>0</v>
      </c>
      <c r="O201" s="4">
        <v>0</v>
      </c>
      <c r="P201" s="3">
        <v>0</v>
      </c>
      <c r="Q201" s="4">
        <v>0</v>
      </c>
      <c r="R201" s="7">
        <f t="shared" si="42"/>
        <v>8724.4024000000009</v>
      </c>
      <c r="S201" s="7">
        <f t="shared" si="43"/>
        <v>0</v>
      </c>
      <c r="T201" s="7">
        <f t="shared" si="44"/>
        <v>0</v>
      </c>
      <c r="U201" s="7">
        <f t="shared" si="45"/>
        <v>0</v>
      </c>
      <c r="V201" s="7">
        <f t="shared" si="46"/>
        <v>0</v>
      </c>
      <c r="W201" s="7">
        <f t="shared" si="47"/>
        <v>0</v>
      </c>
      <c r="X201" s="3">
        <f t="shared" si="48"/>
        <v>8724.4024000000009</v>
      </c>
      <c r="Y201" s="4">
        <f t="shared" si="49"/>
        <v>5.000000000000001E-3</v>
      </c>
      <c r="Z201" s="4">
        <f t="shared" si="50"/>
        <v>8.755036443765247E-6</v>
      </c>
      <c r="AA201" s="8">
        <f t="shared" si="51"/>
        <v>0.1243215175014665</v>
      </c>
      <c r="AB201">
        <v>1</v>
      </c>
      <c r="AC201" s="7">
        <f t="shared" si="52"/>
        <v>4125.9043840000004</v>
      </c>
      <c r="AD201" s="7">
        <f t="shared" si="53"/>
        <v>7.2244886490821605</v>
      </c>
      <c r="AE201" s="7">
        <f t="shared" si="54"/>
        <v>15.276492192414597</v>
      </c>
      <c r="AF201" s="4">
        <f t="shared" si="55"/>
        <v>1.2895428139293964E-5</v>
      </c>
    </row>
    <row r="202" spans="1:32" x14ac:dyDescent="0.25">
      <c r="A202">
        <v>1037</v>
      </c>
      <c r="B202" s="7">
        <v>3461641.46</v>
      </c>
      <c r="C202">
        <v>72</v>
      </c>
      <c r="D202" t="s">
        <v>14</v>
      </c>
      <c r="E202" s="4">
        <v>5.0000000000000001E-3</v>
      </c>
      <c r="F202" s="3">
        <v>0</v>
      </c>
      <c r="G202" s="3">
        <v>0</v>
      </c>
      <c r="H202" s="3">
        <v>0</v>
      </c>
      <c r="I202" s="4">
        <v>0</v>
      </c>
      <c r="J202" s="3">
        <v>0</v>
      </c>
      <c r="K202" s="4">
        <v>0</v>
      </c>
      <c r="L202" s="3">
        <v>0</v>
      </c>
      <c r="M202" s="4">
        <v>0</v>
      </c>
      <c r="N202" s="3">
        <v>0</v>
      </c>
      <c r="O202" s="4">
        <v>0</v>
      </c>
      <c r="P202" s="3">
        <v>0</v>
      </c>
      <c r="Q202" s="4">
        <v>0</v>
      </c>
      <c r="R202" s="7">
        <f t="shared" si="42"/>
        <v>17308.207300000002</v>
      </c>
      <c r="S202" s="7">
        <f t="shared" si="43"/>
        <v>0</v>
      </c>
      <c r="T202" s="7">
        <f t="shared" si="44"/>
        <v>0</v>
      </c>
      <c r="U202" s="7">
        <f t="shared" si="45"/>
        <v>0</v>
      </c>
      <c r="V202" s="7">
        <f t="shared" si="46"/>
        <v>0</v>
      </c>
      <c r="W202" s="7">
        <f t="shared" si="47"/>
        <v>0</v>
      </c>
      <c r="X202" s="3">
        <f t="shared" si="48"/>
        <v>17308.207300000002</v>
      </c>
      <c r="Y202" s="4">
        <f t="shared" si="49"/>
        <v>5.000000000000001E-3</v>
      </c>
      <c r="Z202" s="4">
        <f t="shared" si="50"/>
        <v>1.7368981706729126E-5</v>
      </c>
      <c r="AA202" s="8">
        <f t="shared" si="51"/>
        <v>0.25011333657689938</v>
      </c>
      <c r="AB202">
        <v>1</v>
      </c>
      <c r="AC202" s="7">
        <f t="shared" si="52"/>
        <v>5529.3131680000006</v>
      </c>
      <c r="AD202" s="7">
        <f t="shared" si="53"/>
        <v>19.207707853153693</v>
      </c>
      <c r="AE202" s="7">
        <f t="shared" si="54"/>
        <v>60.125187193995103</v>
      </c>
      <c r="AF202" s="4">
        <f t="shared" si="55"/>
        <v>2.2917709983502681E-5</v>
      </c>
    </row>
    <row r="203" spans="1:32" x14ac:dyDescent="0.25">
      <c r="A203">
        <v>1053</v>
      </c>
      <c r="B203" s="7">
        <v>3932795.98</v>
      </c>
      <c r="C203">
        <v>36</v>
      </c>
      <c r="D203" t="s">
        <v>14</v>
      </c>
      <c r="E203" s="4">
        <v>5.0000000000000001E-3</v>
      </c>
      <c r="F203" s="3">
        <v>0</v>
      </c>
      <c r="G203" s="3">
        <v>0</v>
      </c>
      <c r="H203" s="3">
        <v>0</v>
      </c>
      <c r="I203" s="4">
        <v>0</v>
      </c>
      <c r="J203" s="3">
        <v>0</v>
      </c>
      <c r="K203" s="4">
        <v>0</v>
      </c>
      <c r="L203" s="3">
        <v>0</v>
      </c>
      <c r="M203" s="4">
        <v>0</v>
      </c>
      <c r="N203" s="3">
        <v>0</v>
      </c>
      <c r="O203" s="4">
        <v>0</v>
      </c>
      <c r="P203" s="3">
        <v>0</v>
      </c>
      <c r="Q203" s="4">
        <v>0</v>
      </c>
      <c r="R203" s="7">
        <f t="shared" si="42"/>
        <v>19663.979900000002</v>
      </c>
      <c r="S203" s="7">
        <f t="shared" si="43"/>
        <v>0</v>
      </c>
      <c r="T203" s="7">
        <f t="shared" si="44"/>
        <v>0</v>
      </c>
      <c r="U203" s="7">
        <f t="shared" si="45"/>
        <v>0</v>
      </c>
      <c r="V203" s="7">
        <f t="shared" si="46"/>
        <v>0</v>
      </c>
      <c r="W203" s="7">
        <f t="shared" si="47"/>
        <v>0</v>
      </c>
      <c r="X203" s="3">
        <f t="shared" si="48"/>
        <v>19663.979900000002</v>
      </c>
      <c r="Y203" s="4">
        <f t="shared" si="49"/>
        <v>5.000000000000001E-3</v>
      </c>
      <c r="Z203" s="4">
        <f t="shared" si="50"/>
        <v>1.9733026144457448E-5</v>
      </c>
      <c r="AA203" s="8">
        <f t="shared" si="51"/>
        <v>0.14207778824009359</v>
      </c>
      <c r="AB203">
        <v>1</v>
      </c>
      <c r="AC203" s="7">
        <f t="shared" si="52"/>
        <v>4826.2367840000006</v>
      </c>
      <c r="AD203" s="7">
        <f t="shared" si="53"/>
        <v>19.047251327602844</v>
      </c>
      <c r="AE203" s="7">
        <f t="shared" si="54"/>
        <v>77.605965894157137</v>
      </c>
      <c r="AF203" s="4">
        <f t="shared" si="55"/>
        <v>2.4576209321125272E-5</v>
      </c>
    </row>
    <row r="204" spans="1:32" x14ac:dyDescent="0.25">
      <c r="A204">
        <v>1092</v>
      </c>
      <c r="B204" s="7">
        <v>7007675.9100000001</v>
      </c>
      <c r="C204">
        <v>30</v>
      </c>
      <c r="D204" t="s">
        <v>14</v>
      </c>
      <c r="E204" s="4">
        <v>5.0000000000000001E-3</v>
      </c>
      <c r="F204" s="3">
        <v>0</v>
      </c>
      <c r="G204" s="3">
        <v>0</v>
      </c>
      <c r="H204" s="3">
        <v>0</v>
      </c>
      <c r="I204" s="4">
        <v>0</v>
      </c>
      <c r="J204" s="3">
        <v>0</v>
      </c>
      <c r="K204" s="4">
        <v>0</v>
      </c>
      <c r="L204" s="3">
        <v>0</v>
      </c>
      <c r="M204" s="4">
        <v>0</v>
      </c>
      <c r="N204" s="3">
        <v>0</v>
      </c>
      <c r="O204" s="4">
        <v>0</v>
      </c>
      <c r="P204" s="3">
        <v>0</v>
      </c>
      <c r="Q204" s="4">
        <v>0</v>
      </c>
      <c r="R204" s="7">
        <f t="shared" si="42"/>
        <v>35038.379550000005</v>
      </c>
      <c r="S204" s="7">
        <f t="shared" si="43"/>
        <v>0</v>
      </c>
      <c r="T204" s="7">
        <f t="shared" si="44"/>
        <v>0</v>
      </c>
      <c r="U204" s="7">
        <f t="shared" si="45"/>
        <v>0</v>
      </c>
      <c r="V204" s="7">
        <f t="shared" si="46"/>
        <v>0</v>
      </c>
      <c r="W204" s="7">
        <f t="shared" si="47"/>
        <v>0</v>
      </c>
      <c r="X204" s="3">
        <f t="shared" si="48"/>
        <v>35038.379550000005</v>
      </c>
      <c r="Y204" s="4">
        <f t="shared" si="49"/>
        <v>5.000000000000001E-3</v>
      </c>
      <c r="Z204" s="4">
        <f t="shared" si="50"/>
        <v>3.5161410011387029E-5</v>
      </c>
      <c r="AA204" s="8">
        <f t="shared" si="51"/>
        <v>0.21096846006832212</v>
      </c>
      <c r="AB204">
        <v>1</v>
      </c>
      <c r="AC204" s="7">
        <f t="shared" si="52"/>
        <v>7106.1407280000003</v>
      </c>
      <c r="AD204" s="7">
        <f t="shared" si="53"/>
        <v>49.972385547164848</v>
      </c>
      <c r="AE204" s="7">
        <f t="shared" si="54"/>
        <v>246.39976589842968</v>
      </c>
      <c r="AF204" s="4">
        <f t="shared" si="55"/>
        <v>4.2292502571739861E-5</v>
      </c>
    </row>
    <row r="205" spans="1:32" x14ac:dyDescent="0.25">
      <c r="A205">
        <v>980</v>
      </c>
      <c r="B205" s="7">
        <v>2492459.2599999998</v>
      </c>
      <c r="C205">
        <v>18</v>
      </c>
      <c r="D205" t="s">
        <v>17</v>
      </c>
      <c r="E205" s="4">
        <v>0</v>
      </c>
      <c r="F205" s="3">
        <v>0</v>
      </c>
      <c r="G205" s="3">
        <v>0</v>
      </c>
      <c r="H205" s="3">
        <v>1000000</v>
      </c>
      <c r="I205" s="4">
        <v>6.4999999999999997E-3</v>
      </c>
      <c r="J205" s="3">
        <v>2000000</v>
      </c>
      <c r="K205" s="4">
        <v>4.0000000000000001E-3</v>
      </c>
      <c r="L205" s="3">
        <v>10000000</v>
      </c>
      <c r="M205" s="4">
        <v>4.0000000000000001E-3</v>
      </c>
      <c r="N205" s="3">
        <v>20000000</v>
      </c>
      <c r="O205" s="4">
        <v>4.0000000000000001E-3</v>
      </c>
      <c r="P205" s="3">
        <v>40000000</v>
      </c>
      <c r="Q205" s="4">
        <v>4.0000000000000001E-3</v>
      </c>
      <c r="R205" s="7">
        <f t="shared" si="42"/>
        <v>0</v>
      </c>
      <c r="S205" s="7">
        <f t="shared" si="43"/>
        <v>6500</v>
      </c>
      <c r="T205" s="7">
        <f t="shared" si="44"/>
        <v>4000</v>
      </c>
      <c r="U205" s="7">
        <f t="shared" si="45"/>
        <v>1969.8370399999992</v>
      </c>
      <c r="V205" s="7">
        <f t="shared" si="46"/>
        <v>0</v>
      </c>
      <c r="W205" s="7">
        <f t="shared" si="47"/>
        <v>0</v>
      </c>
      <c r="X205" s="3">
        <f t="shared" si="48"/>
        <v>12469.837039999999</v>
      </c>
      <c r="Y205" s="4">
        <f t="shared" si="49"/>
        <v>5.0030254215669709E-3</v>
      </c>
      <c r="Z205" s="4">
        <f t="shared" si="50"/>
        <v>1.2513622449718017E-5</v>
      </c>
      <c r="AA205" s="8">
        <f t="shared" si="51"/>
        <v>4.502179883474916E-2</v>
      </c>
      <c r="AB205">
        <v>1</v>
      </c>
      <c r="AC205" s="7">
        <f t="shared" si="52"/>
        <v>3493.967408</v>
      </c>
      <c r="AD205" s="7">
        <f t="shared" si="53"/>
        <v>8.7391498765636637</v>
      </c>
      <c r="AE205" s="7">
        <f t="shared" si="54"/>
        <v>31.189694150943549</v>
      </c>
      <c r="AF205" s="4">
        <f t="shared" si="55"/>
        <v>1.6019858245348901E-5</v>
      </c>
    </row>
    <row r="206" spans="1:32" x14ac:dyDescent="0.25">
      <c r="A206">
        <v>947</v>
      </c>
      <c r="B206" s="7">
        <v>1964355.31</v>
      </c>
      <c r="C206">
        <v>45</v>
      </c>
      <c r="D206" t="s">
        <v>18</v>
      </c>
      <c r="E206" s="4">
        <v>4.0000000000000001E-3</v>
      </c>
      <c r="F206" s="3">
        <v>2000</v>
      </c>
      <c r="G206" s="3">
        <v>0</v>
      </c>
      <c r="H206" s="3">
        <v>0</v>
      </c>
      <c r="I206" s="4">
        <v>0</v>
      </c>
      <c r="J206" s="3">
        <v>0</v>
      </c>
      <c r="K206" s="4">
        <v>0</v>
      </c>
      <c r="L206" s="3">
        <v>0</v>
      </c>
      <c r="M206" s="4">
        <v>0</v>
      </c>
      <c r="N206" s="3">
        <v>0</v>
      </c>
      <c r="O206" s="4">
        <v>0</v>
      </c>
      <c r="P206" s="3">
        <v>0</v>
      </c>
      <c r="Q206" s="4">
        <v>0</v>
      </c>
      <c r="R206" s="7">
        <f t="shared" si="42"/>
        <v>7857.4212400000006</v>
      </c>
      <c r="S206" s="7">
        <f t="shared" si="43"/>
        <v>0</v>
      </c>
      <c r="T206" s="7">
        <f t="shared" si="44"/>
        <v>0</v>
      </c>
      <c r="U206" s="7">
        <f t="shared" si="45"/>
        <v>0</v>
      </c>
      <c r="V206" s="7">
        <f t="shared" si="46"/>
        <v>0</v>
      </c>
      <c r="W206" s="7">
        <f t="shared" si="47"/>
        <v>0</v>
      </c>
      <c r="X206" s="3">
        <f t="shared" si="48"/>
        <v>9857.4212399999997</v>
      </c>
      <c r="Y206" s="4">
        <f t="shared" si="49"/>
        <v>5.0181457447227304E-3</v>
      </c>
      <c r="Z206" s="4">
        <f t="shared" si="50"/>
        <v>9.8920336592619362E-6</v>
      </c>
      <c r="AA206" s="8">
        <f t="shared" si="51"/>
        <v>8.8706374288732959E-2</v>
      </c>
      <c r="AB206">
        <v>1</v>
      </c>
      <c r="AC206" s="7">
        <f t="shared" si="52"/>
        <v>3521.4842480000002</v>
      </c>
      <c r="AD206" s="7">
        <f t="shared" si="53"/>
        <v>6.9417355501103408</v>
      </c>
      <c r="AE206" s="7">
        <f t="shared" si="54"/>
        <v>19.431468845269912</v>
      </c>
      <c r="AF206" s="4">
        <f t="shared" si="55"/>
        <v>1.3425882914929608E-5</v>
      </c>
    </row>
    <row r="207" spans="1:32" x14ac:dyDescent="0.25">
      <c r="A207">
        <v>797</v>
      </c>
      <c r="B207" s="7">
        <v>1091889.1100000001</v>
      </c>
      <c r="C207">
        <v>79</v>
      </c>
      <c r="D207" t="s">
        <v>16</v>
      </c>
      <c r="E207" s="4">
        <v>0</v>
      </c>
      <c r="F207" s="3">
        <v>5500</v>
      </c>
      <c r="G207" s="3">
        <v>0</v>
      </c>
      <c r="H207" s="3">
        <v>0</v>
      </c>
      <c r="I207" s="4">
        <v>0</v>
      </c>
      <c r="J207" s="3">
        <v>0</v>
      </c>
      <c r="K207" s="4">
        <v>0</v>
      </c>
      <c r="L207" s="3">
        <v>0</v>
      </c>
      <c r="M207" s="4">
        <v>0</v>
      </c>
      <c r="N207" s="3">
        <v>0</v>
      </c>
      <c r="O207" s="4">
        <v>0</v>
      </c>
      <c r="P207" s="3">
        <v>0</v>
      </c>
      <c r="Q207" s="4">
        <v>0</v>
      </c>
      <c r="R207" s="7">
        <f t="shared" si="42"/>
        <v>0</v>
      </c>
      <c r="S207" s="7">
        <f t="shared" si="43"/>
        <v>0</v>
      </c>
      <c r="T207" s="7">
        <f t="shared" si="44"/>
        <v>0</v>
      </c>
      <c r="U207" s="7">
        <f t="shared" si="45"/>
        <v>0</v>
      </c>
      <c r="V207" s="7">
        <f t="shared" si="46"/>
        <v>0</v>
      </c>
      <c r="W207" s="7">
        <f t="shared" si="47"/>
        <v>0</v>
      </c>
      <c r="X207" s="3">
        <f t="shared" si="48"/>
        <v>5500</v>
      </c>
      <c r="Y207" s="4">
        <f t="shared" si="49"/>
        <v>5.0371415463608751E-3</v>
      </c>
      <c r="Z207" s="4">
        <f t="shared" si="50"/>
        <v>5.5193121812800442E-6</v>
      </c>
      <c r="AA207" s="8">
        <f t="shared" si="51"/>
        <v>8.6562122248904014E-2</v>
      </c>
      <c r="AB207">
        <v>1</v>
      </c>
      <c r="AC207" s="7">
        <f t="shared" si="52"/>
        <v>3843.5112880000001</v>
      </c>
      <c r="AD207" s="7">
        <f t="shared" si="53"/>
        <v>4.2114239743911206</v>
      </c>
      <c r="AE207" s="7">
        <f t="shared" si="54"/>
        <v>6.0264768654300269</v>
      </c>
      <c r="AF207" s="4">
        <f t="shared" si="55"/>
        <v>9.3763192123247263E-6</v>
      </c>
    </row>
    <row r="208" spans="1:32" x14ac:dyDescent="0.25">
      <c r="A208">
        <v>1084</v>
      </c>
      <c r="B208" s="7">
        <v>5699303.0099999998</v>
      </c>
      <c r="C208">
        <v>16</v>
      </c>
      <c r="D208" t="s">
        <v>17</v>
      </c>
      <c r="E208" s="4">
        <v>0</v>
      </c>
      <c r="F208" s="3">
        <v>0</v>
      </c>
      <c r="G208" s="3">
        <v>0</v>
      </c>
      <c r="H208" s="3">
        <v>1000000</v>
      </c>
      <c r="I208" s="4">
        <v>5.4999999999999997E-3</v>
      </c>
      <c r="J208" s="3">
        <v>5000000</v>
      </c>
      <c r="K208" s="4">
        <v>5.0000000000000001E-3</v>
      </c>
      <c r="L208" s="3">
        <v>10000000</v>
      </c>
      <c r="M208" s="4">
        <v>5.0000000000000001E-3</v>
      </c>
      <c r="N208" s="3">
        <v>20000000</v>
      </c>
      <c r="O208" s="4">
        <v>5.0000000000000001E-3</v>
      </c>
      <c r="P208" s="3">
        <v>40000000</v>
      </c>
      <c r="Q208" s="4">
        <v>5.0000000000000001E-3</v>
      </c>
      <c r="R208" s="7">
        <f t="shared" si="42"/>
        <v>0</v>
      </c>
      <c r="S208" s="7">
        <f t="shared" si="43"/>
        <v>5500</v>
      </c>
      <c r="T208" s="7">
        <f t="shared" si="44"/>
        <v>20000</v>
      </c>
      <c r="U208" s="7">
        <f t="shared" si="45"/>
        <v>3496.5150499999991</v>
      </c>
      <c r="V208" s="7">
        <f t="shared" si="46"/>
        <v>0</v>
      </c>
      <c r="W208" s="7">
        <f t="shared" si="47"/>
        <v>0</v>
      </c>
      <c r="X208" s="3">
        <f t="shared" si="48"/>
        <v>28996.515049999998</v>
      </c>
      <c r="Y208" s="4">
        <f t="shared" si="49"/>
        <v>5.0877300257808188E-3</v>
      </c>
      <c r="Z208" s="4">
        <f t="shared" si="50"/>
        <v>2.9098330678206383E-5</v>
      </c>
      <c r="AA208" s="8">
        <f t="shared" si="51"/>
        <v>9.1509040081160786E-2</v>
      </c>
      <c r="AB208">
        <v>1</v>
      </c>
      <c r="AC208" s="7">
        <f t="shared" si="52"/>
        <v>6059.4424079999999</v>
      </c>
      <c r="AD208" s="7">
        <f t="shared" si="53"/>
        <v>34.655859886447338</v>
      </c>
      <c r="AE208" s="7">
        <f t="shared" si="54"/>
        <v>165.84020362027698</v>
      </c>
      <c r="AF208" s="4">
        <f t="shared" si="55"/>
        <v>3.5179049640795343E-5</v>
      </c>
    </row>
    <row r="209" spans="1:32" x14ac:dyDescent="0.25">
      <c r="A209">
        <v>1109</v>
      </c>
      <c r="B209" s="7">
        <v>23689876.48</v>
      </c>
      <c r="C209">
        <v>161</v>
      </c>
      <c r="D209" t="s">
        <v>17</v>
      </c>
      <c r="E209" s="4">
        <v>0</v>
      </c>
      <c r="F209" s="3">
        <v>0</v>
      </c>
      <c r="G209" s="3">
        <v>0</v>
      </c>
      <c r="H209" s="3">
        <v>500000</v>
      </c>
      <c r="I209" s="4">
        <v>0.01</v>
      </c>
      <c r="J209" s="3">
        <v>1000000</v>
      </c>
      <c r="K209" s="4">
        <v>7.4999999999999997E-3</v>
      </c>
      <c r="L209" s="3">
        <v>20000000</v>
      </c>
      <c r="M209" s="4">
        <v>5.0000000000000001E-3</v>
      </c>
      <c r="N209" s="3">
        <v>30000000</v>
      </c>
      <c r="O209" s="4">
        <v>5.0000000000000001E-3</v>
      </c>
      <c r="P209" s="3">
        <v>40000000</v>
      </c>
      <c r="Q209" s="4">
        <v>5.0000000000000001E-3</v>
      </c>
      <c r="R209" s="7">
        <f t="shared" si="42"/>
        <v>0</v>
      </c>
      <c r="S209" s="7">
        <f t="shared" si="43"/>
        <v>5000</v>
      </c>
      <c r="T209" s="7">
        <f t="shared" si="44"/>
        <v>3750</v>
      </c>
      <c r="U209" s="7">
        <f t="shared" si="45"/>
        <v>95000</v>
      </c>
      <c r="V209" s="7">
        <f t="shared" si="46"/>
        <v>18449.382400000002</v>
      </c>
      <c r="W209" s="7">
        <f t="shared" si="47"/>
        <v>0</v>
      </c>
      <c r="X209" s="3">
        <f t="shared" si="48"/>
        <v>122199.3824</v>
      </c>
      <c r="Y209" s="4">
        <f t="shared" si="49"/>
        <v>5.1582954644430468E-3</v>
      </c>
      <c r="Z209" s="4">
        <f t="shared" si="50"/>
        <v>1.2262846178640331E-4</v>
      </c>
      <c r="AA209" s="8">
        <f t="shared" si="51"/>
        <v>3.8274624793604475</v>
      </c>
      <c r="AB209">
        <v>1</v>
      </c>
      <c r="AC209" s="7">
        <f t="shared" si="52"/>
        <v>24381.901184000002</v>
      </c>
      <c r="AD209" s="7">
        <f t="shared" si="53"/>
        <v>579.6323724051806</v>
      </c>
      <c r="AE209" s="7">
        <f t="shared" si="54"/>
        <v>2905.0531126522947</v>
      </c>
      <c r="AF209" s="4">
        <f t="shared" si="55"/>
        <v>1.4709597527869743E-4</v>
      </c>
    </row>
    <row r="210" spans="1:32" x14ac:dyDescent="0.25">
      <c r="A210">
        <v>1027</v>
      </c>
      <c r="B210" s="7">
        <v>3135892.1</v>
      </c>
      <c r="C210">
        <v>93</v>
      </c>
      <c r="D210" t="s">
        <v>18</v>
      </c>
      <c r="E210" s="4">
        <v>5.0000000000000001E-3</v>
      </c>
      <c r="F210" s="3">
        <v>750</v>
      </c>
      <c r="G210" s="3">
        <v>0</v>
      </c>
      <c r="H210" s="3">
        <v>0</v>
      </c>
      <c r="I210" s="4">
        <v>0</v>
      </c>
      <c r="J210" s="3">
        <v>0</v>
      </c>
      <c r="K210" s="4">
        <v>0</v>
      </c>
      <c r="L210" s="3">
        <v>0</v>
      </c>
      <c r="M210" s="4">
        <v>0</v>
      </c>
      <c r="N210" s="3">
        <v>0</v>
      </c>
      <c r="O210" s="4">
        <v>0</v>
      </c>
      <c r="P210" s="3">
        <v>0</v>
      </c>
      <c r="Q210" s="4">
        <v>0</v>
      </c>
      <c r="R210" s="7">
        <f t="shared" si="42"/>
        <v>15679.460500000001</v>
      </c>
      <c r="S210" s="7">
        <f t="shared" si="43"/>
        <v>0</v>
      </c>
      <c r="T210" s="7">
        <f t="shared" si="44"/>
        <v>0</v>
      </c>
      <c r="U210" s="7">
        <f t="shared" si="45"/>
        <v>0</v>
      </c>
      <c r="V210" s="7">
        <f t="shared" si="46"/>
        <v>0</v>
      </c>
      <c r="W210" s="7">
        <f t="shared" si="47"/>
        <v>0</v>
      </c>
      <c r="X210" s="3">
        <f t="shared" si="48"/>
        <v>16429.460500000001</v>
      </c>
      <c r="Y210" s="4">
        <f t="shared" si="49"/>
        <v>5.2391663922365184E-3</v>
      </c>
      <c r="Z210" s="4">
        <f t="shared" si="50"/>
        <v>1.6487149358092605E-5</v>
      </c>
      <c r="AA210" s="8">
        <f t="shared" si="51"/>
        <v>0.29266199534618492</v>
      </c>
      <c r="AB210">
        <v>1</v>
      </c>
      <c r="AC210" s="7">
        <f t="shared" si="52"/>
        <v>5898.7136800000007</v>
      </c>
      <c r="AD210" s="7">
        <f t="shared" si="53"/>
        <v>18.562680812522984</v>
      </c>
      <c r="AE210" s="7">
        <f t="shared" si="54"/>
        <v>51.701921423562681</v>
      </c>
      <c r="AF210" s="4">
        <f t="shared" si="55"/>
        <v>2.2406575224984831E-5</v>
      </c>
    </row>
    <row r="211" spans="1:32" x14ac:dyDescent="0.25">
      <c r="A211">
        <v>1097</v>
      </c>
      <c r="B211" s="7">
        <v>7686018.1699999999</v>
      </c>
      <c r="C211">
        <v>53</v>
      </c>
      <c r="D211" t="s">
        <v>14</v>
      </c>
      <c r="E211" s="4">
        <v>5.3E-3</v>
      </c>
      <c r="F211" s="3">
        <v>0</v>
      </c>
      <c r="G211" s="3">
        <v>0</v>
      </c>
      <c r="H211" s="3">
        <v>0</v>
      </c>
      <c r="I211" s="4">
        <v>0</v>
      </c>
      <c r="J211" s="3">
        <v>0</v>
      </c>
      <c r="K211" s="4">
        <v>0</v>
      </c>
      <c r="L211" s="3">
        <v>0</v>
      </c>
      <c r="M211" s="4">
        <v>0</v>
      </c>
      <c r="N211" s="3">
        <v>0</v>
      </c>
      <c r="O211" s="4">
        <v>0</v>
      </c>
      <c r="P211" s="3">
        <v>0</v>
      </c>
      <c r="Q211" s="4">
        <v>0</v>
      </c>
      <c r="R211" s="7">
        <f t="shared" si="42"/>
        <v>40735.896301000001</v>
      </c>
      <c r="S211" s="7">
        <f t="shared" si="43"/>
        <v>0</v>
      </c>
      <c r="T211" s="7">
        <f t="shared" si="44"/>
        <v>0</v>
      </c>
      <c r="U211" s="7">
        <f t="shared" si="45"/>
        <v>0</v>
      </c>
      <c r="V211" s="7">
        <f t="shared" si="46"/>
        <v>0</v>
      </c>
      <c r="W211" s="7">
        <f t="shared" si="47"/>
        <v>0</v>
      </c>
      <c r="X211" s="3">
        <f t="shared" si="48"/>
        <v>40735.896301000001</v>
      </c>
      <c r="Y211" s="4">
        <f t="shared" si="49"/>
        <v>5.3E-3</v>
      </c>
      <c r="Z211" s="4">
        <f t="shared" si="50"/>
        <v>4.087893248535818E-5</v>
      </c>
      <c r="AA211" s="8">
        <f t="shared" si="51"/>
        <v>0.40878932485358177</v>
      </c>
      <c r="AB211">
        <v>1</v>
      </c>
      <c r="AC211" s="7">
        <f t="shared" si="52"/>
        <v>8338.8145359999999</v>
      </c>
      <c r="AD211" s="7">
        <f t="shared" si="53"/>
        <v>64.317327627371199</v>
      </c>
      <c r="AE211" s="7">
        <f t="shared" si="54"/>
        <v>314.19621785266622</v>
      </c>
      <c r="AF211" s="4">
        <f t="shared" si="55"/>
        <v>4.9247027148263616E-5</v>
      </c>
    </row>
    <row r="212" spans="1:32" x14ac:dyDescent="0.25">
      <c r="A212">
        <v>1032</v>
      </c>
      <c r="B212" s="7">
        <v>3263392.69</v>
      </c>
      <c r="C212">
        <v>45</v>
      </c>
      <c r="D212" t="s">
        <v>17</v>
      </c>
      <c r="E212" s="4">
        <v>0</v>
      </c>
      <c r="F212" s="3">
        <v>0</v>
      </c>
      <c r="G212" s="3">
        <v>0</v>
      </c>
      <c r="H212" s="3">
        <v>500000</v>
      </c>
      <c r="I212" s="4">
        <v>7.4999999999999997E-3</v>
      </c>
      <c r="J212" s="3">
        <v>3000000</v>
      </c>
      <c r="K212" s="4">
        <v>5.0000000000000001E-3</v>
      </c>
      <c r="L212" s="3">
        <v>5000000</v>
      </c>
      <c r="M212" s="4">
        <v>4.0000000000000001E-3</v>
      </c>
      <c r="N212" s="3">
        <v>6000000</v>
      </c>
      <c r="O212" s="4">
        <v>4.0000000000000001E-3</v>
      </c>
      <c r="P212" s="3">
        <v>7000000</v>
      </c>
      <c r="Q212" s="4">
        <v>4.0000000000000001E-3</v>
      </c>
      <c r="R212" s="7">
        <f t="shared" si="42"/>
        <v>0</v>
      </c>
      <c r="S212" s="7">
        <f t="shared" si="43"/>
        <v>3750</v>
      </c>
      <c r="T212" s="7">
        <f t="shared" si="44"/>
        <v>12500</v>
      </c>
      <c r="U212" s="7">
        <f t="shared" si="45"/>
        <v>1053.5707599999998</v>
      </c>
      <c r="V212" s="7">
        <f t="shared" si="46"/>
        <v>0</v>
      </c>
      <c r="W212" s="7">
        <f t="shared" si="47"/>
        <v>0</v>
      </c>
      <c r="X212" s="3">
        <f t="shared" si="48"/>
        <v>17303.570759999999</v>
      </c>
      <c r="Y212" s="4">
        <f t="shared" si="49"/>
        <v>5.3023256480972262E-3</v>
      </c>
      <c r="Z212" s="4">
        <f t="shared" si="50"/>
        <v>1.7364328886419853E-5</v>
      </c>
      <c r="AA212" s="8">
        <f t="shared" si="51"/>
        <v>0.14736831566905023</v>
      </c>
      <c r="AB212">
        <v>1</v>
      </c>
      <c r="AC212" s="7">
        <f t="shared" si="52"/>
        <v>4560.7141520000005</v>
      </c>
      <c r="AD212" s="7">
        <f t="shared" si="53"/>
        <v>14.935661396183129</v>
      </c>
      <c r="AE212" s="7">
        <f t="shared" si="54"/>
        <v>56.66662395469838</v>
      </c>
      <c r="AF212" s="4">
        <f t="shared" si="55"/>
        <v>2.194105709995983E-5</v>
      </c>
    </row>
    <row r="213" spans="1:32" x14ac:dyDescent="0.25">
      <c r="A213">
        <v>869</v>
      </c>
      <c r="B213" s="7">
        <v>1407696.51</v>
      </c>
      <c r="C213">
        <v>7</v>
      </c>
      <c r="D213" t="s">
        <v>17</v>
      </c>
      <c r="E213" s="4">
        <v>0</v>
      </c>
      <c r="F213" s="3">
        <v>0</v>
      </c>
      <c r="G213" s="3">
        <v>0</v>
      </c>
      <c r="H213" s="3">
        <v>1000000</v>
      </c>
      <c r="I213" s="4">
        <v>6.4999999999999997E-3</v>
      </c>
      <c r="J213" s="3">
        <v>10000000</v>
      </c>
      <c r="K213" s="4">
        <v>2.5000000000000001E-3</v>
      </c>
      <c r="L213" s="3">
        <v>20000000</v>
      </c>
      <c r="M213" s="4">
        <v>1E-3</v>
      </c>
      <c r="N213" s="3">
        <v>40000000</v>
      </c>
      <c r="O213" s="4">
        <v>1E-3</v>
      </c>
      <c r="P213" s="3">
        <v>60000000</v>
      </c>
      <c r="Q213" s="4">
        <v>1E-3</v>
      </c>
      <c r="R213" s="7">
        <f t="shared" si="42"/>
        <v>0</v>
      </c>
      <c r="S213" s="7">
        <f t="shared" si="43"/>
        <v>6500</v>
      </c>
      <c r="T213" s="7">
        <f t="shared" si="44"/>
        <v>1019.2412750000001</v>
      </c>
      <c r="U213" s="7">
        <f t="shared" si="45"/>
        <v>0</v>
      </c>
      <c r="V213" s="7">
        <f t="shared" si="46"/>
        <v>0</v>
      </c>
      <c r="W213" s="7">
        <f t="shared" si="47"/>
        <v>0</v>
      </c>
      <c r="X213" s="3">
        <f t="shared" si="48"/>
        <v>7519.2412750000003</v>
      </c>
      <c r="Y213" s="4">
        <f t="shared" si="49"/>
        <v>5.341521572004182E-3</v>
      </c>
      <c r="Z213" s="4">
        <f t="shared" si="50"/>
        <v>7.5456436296529447E-6</v>
      </c>
      <c r="AA213" s="8">
        <f t="shared" si="51"/>
        <v>9.8884755393306989E-3</v>
      </c>
      <c r="AB213">
        <v>1</v>
      </c>
      <c r="AC213" s="7">
        <f t="shared" si="52"/>
        <v>2626.1572080000001</v>
      </c>
      <c r="AD213" s="7">
        <f t="shared" si="53"/>
        <v>3.7098130448207143</v>
      </c>
      <c r="AE213" s="7">
        <f t="shared" si="54"/>
        <v>10.621976203166183</v>
      </c>
      <c r="AF213" s="4">
        <f t="shared" si="55"/>
        <v>1.0181022078393089E-5</v>
      </c>
    </row>
    <row r="214" spans="1:32" x14ac:dyDescent="0.25">
      <c r="A214">
        <v>928</v>
      </c>
      <c r="B214" s="7">
        <v>1813021.27</v>
      </c>
      <c r="C214">
        <v>72</v>
      </c>
      <c r="D214" t="s">
        <v>14</v>
      </c>
      <c r="E214" s="4">
        <v>5.4999999999999997E-3</v>
      </c>
      <c r="F214" s="3">
        <v>0</v>
      </c>
      <c r="G214" s="3">
        <v>0</v>
      </c>
      <c r="H214" s="3">
        <v>0</v>
      </c>
      <c r="I214" s="4">
        <v>0</v>
      </c>
      <c r="J214" s="3">
        <v>0</v>
      </c>
      <c r="K214" s="4">
        <v>0</v>
      </c>
      <c r="L214" s="3">
        <v>0</v>
      </c>
      <c r="M214" s="4">
        <v>0</v>
      </c>
      <c r="N214" s="3">
        <v>0</v>
      </c>
      <c r="O214" s="4">
        <v>0</v>
      </c>
      <c r="P214" s="3">
        <v>0</v>
      </c>
      <c r="Q214" s="4">
        <v>0</v>
      </c>
      <c r="R214" s="7">
        <f t="shared" si="42"/>
        <v>9971.6169849999987</v>
      </c>
      <c r="S214" s="7">
        <f t="shared" si="43"/>
        <v>0</v>
      </c>
      <c r="T214" s="7">
        <f t="shared" si="44"/>
        <v>0</v>
      </c>
      <c r="U214" s="7">
        <f t="shared" si="45"/>
        <v>0</v>
      </c>
      <c r="V214" s="7">
        <f t="shared" si="46"/>
        <v>0</v>
      </c>
      <c r="W214" s="7">
        <f t="shared" si="47"/>
        <v>0</v>
      </c>
      <c r="X214" s="3">
        <f t="shared" si="48"/>
        <v>9971.6169849999987</v>
      </c>
      <c r="Y214" s="4">
        <f t="shared" si="49"/>
        <v>5.4999999999999997E-3</v>
      </c>
      <c r="Z214" s="4">
        <f t="shared" si="50"/>
        <v>1.0006630380430815E-5</v>
      </c>
      <c r="AA214" s="8">
        <f t="shared" si="51"/>
        <v>0.13099588861654887</v>
      </c>
      <c r="AB214">
        <v>1</v>
      </c>
      <c r="AC214" s="7">
        <f t="shared" si="52"/>
        <v>4210.4170160000003</v>
      </c>
      <c r="AD214" s="7">
        <f t="shared" si="53"/>
        <v>7.6603794230160842</v>
      </c>
      <c r="AE214" s="7">
        <f t="shared" si="54"/>
        <v>18.14223372074926</v>
      </c>
      <c r="AF214" s="4">
        <f t="shared" si="55"/>
        <v>1.423183145764492E-5</v>
      </c>
    </row>
    <row r="215" spans="1:32" x14ac:dyDescent="0.25">
      <c r="A215">
        <v>985</v>
      </c>
      <c r="B215" s="7">
        <v>2604458.02</v>
      </c>
      <c r="C215">
        <v>34</v>
      </c>
      <c r="D215" t="s">
        <v>14</v>
      </c>
      <c r="E215" s="4">
        <v>5.4999999999999997E-3</v>
      </c>
      <c r="F215" s="3">
        <v>0</v>
      </c>
      <c r="G215" s="3">
        <v>0</v>
      </c>
      <c r="H215" s="3">
        <v>0</v>
      </c>
      <c r="I215" s="4">
        <v>0</v>
      </c>
      <c r="J215" s="3">
        <v>0</v>
      </c>
      <c r="K215" s="4">
        <v>0</v>
      </c>
      <c r="L215" s="3">
        <v>0</v>
      </c>
      <c r="M215" s="4">
        <v>0</v>
      </c>
      <c r="N215" s="3">
        <v>0</v>
      </c>
      <c r="O215" s="4">
        <v>0</v>
      </c>
      <c r="P215" s="3">
        <v>0</v>
      </c>
      <c r="Q215" s="4">
        <v>0</v>
      </c>
      <c r="R215" s="7">
        <f t="shared" si="42"/>
        <v>14324.519109999999</v>
      </c>
      <c r="S215" s="7">
        <f t="shared" si="43"/>
        <v>0</v>
      </c>
      <c r="T215" s="7">
        <f t="shared" si="44"/>
        <v>0</v>
      </c>
      <c r="U215" s="7">
        <f t="shared" si="45"/>
        <v>0</v>
      </c>
      <c r="V215" s="7">
        <f t="shared" si="46"/>
        <v>0</v>
      </c>
      <c r="W215" s="7">
        <f t="shared" si="47"/>
        <v>0</v>
      </c>
      <c r="X215" s="3">
        <f t="shared" si="48"/>
        <v>14324.519109999999</v>
      </c>
      <c r="Y215" s="4">
        <f t="shared" si="49"/>
        <v>5.4999999999999997E-3</v>
      </c>
      <c r="Z215" s="4">
        <f t="shared" si="50"/>
        <v>1.4374816875418504E-5</v>
      </c>
      <c r="AA215" s="8">
        <f t="shared" si="51"/>
        <v>8.8862504320768948E-2</v>
      </c>
      <c r="AB215">
        <v>1</v>
      </c>
      <c r="AC215" s="7">
        <f t="shared" si="52"/>
        <v>3703.5664160000001</v>
      </c>
      <c r="AD215" s="7">
        <f t="shared" si="53"/>
        <v>9.6796525483545519</v>
      </c>
      <c r="AE215" s="7">
        <f t="shared" si="54"/>
        <v>37.438607097215069</v>
      </c>
      <c r="AF215" s="4">
        <f t="shared" si="55"/>
        <v>1.8091387645238226E-5</v>
      </c>
    </row>
    <row r="216" spans="1:32" x14ac:dyDescent="0.25">
      <c r="A216">
        <v>923</v>
      </c>
      <c r="B216" s="7">
        <v>1791529.62</v>
      </c>
      <c r="C216">
        <v>33</v>
      </c>
      <c r="D216" t="s">
        <v>14</v>
      </c>
      <c r="E216" s="4">
        <v>5.4999999999999997E-3</v>
      </c>
      <c r="F216" s="3">
        <v>0</v>
      </c>
      <c r="G216" s="3">
        <v>0</v>
      </c>
      <c r="H216" s="3">
        <v>0</v>
      </c>
      <c r="I216" s="4">
        <v>0</v>
      </c>
      <c r="J216" s="3">
        <v>0</v>
      </c>
      <c r="K216" s="4">
        <v>0</v>
      </c>
      <c r="L216" s="3">
        <v>0</v>
      </c>
      <c r="M216" s="4">
        <v>0</v>
      </c>
      <c r="N216" s="3">
        <v>0</v>
      </c>
      <c r="O216" s="4">
        <v>0</v>
      </c>
      <c r="P216" s="3">
        <v>0</v>
      </c>
      <c r="Q216" s="4">
        <v>0</v>
      </c>
      <c r="R216" s="7">
        <f t="shared" si="42"/>
        <v>9853.4129100000009</v>
      </c>
      <c r="S216" s="7">
        <f t="shared" si="43"/>
        <v>0</v>
      </c>
      <c r="T216" s="7">
        <f t="shared" si="44"/>
        <v>0</v>
      </c>
      <c r="U216" s="7">
        <f t="shared" si="45"/>
        <v>0</v>
      </c>
      <c r="V216" s="7">
        <f t="shared" si="46"/>
        <v>0</v>
      </c>
      <c r="W216" s="7">
        <f t="shared" si="47"/>
        <v>0</v>
      </c>
      <c r="X216" s="3">
        <f t="shared" si="48"/>
        <v>9853.4129100000009</v>
      </c>
      <c r="Y216" s="4">
        <f t="shared" si="49"/>
        <v>5.5000000000000005E-3</v>
      </c>
      <c r="Z216" s="4">
        <f t="shared" si="50"/>
        <v>9.8880112547900102E-6</v>
      </c>
      <c r="AA216" s="8">
        <f t="shared" si="51"/>
        <v>5.932806752874005E-2</v>
      </c>
      <c r="AB216">
        <v>1</v>
      </c>
      <c r="AC216" s="7">
        <f t="shared" si="52"/>
        <v>3023.223696</v>
      </c>
      <c r="AD216" s="7">
        <f t="shared" si="53"/>
        <v>5.4352127148719722</v>
      </c>
      <c r="AE216" s="7">
        <f t="shared" si="54"/>
        <v>17.714665045849671</v>
      </c>
      <c r="AF216" s="4">
        <f t="shared" si="55"/>
        <v>1.2921850413347695E-5</v>
      </c>
    </row>
    <row r="217" spans="1:32" x14ac:dyDescent="0.25">
      <c r="A217">
        <v>855</v>
      </c>
      <c r="B217" s="7">
        <v>1336333.3999999999</v>
      </c>
      <c r="C217">
        <v>38</v>
      </c>
      <c r="D217" t="s">
        <v>16</v>
      </c>
      <c r="E217" s="4">
        <v>0</v>
      </c>
      <c r="F217" s="3">
        <v>7500</v>
      </c>
      <c r="G217" s="3">
        <v>0</v>
      </c>
      <c r="H217" s="3">
        <v>0</v>
      </c>
      <c r="I217" s="4">
        <v>0</v>
      </c>
      <c r="J217" s="3">
        <v>0</v>
      </c>
      <c r="K217" s="4">
        <v>0</v>
      </c>
      <c r="L217" s="3">
        <v>0</v>
      </c>
      <c r="M217" s="4">
        <v>0</v>
      </c>
      <c r="N217" s="3">
        <v>0</v>
      </c>
      <c r="O217" s="4">
        <v>0</v>
      </c>
      <c r="P217" s="3">
        <v>0</v>
      </c>
      <c r="Q217" s="4">
        <v>0</v>
      </c>
      <c r="R217" s="7">
        <f t="shared" si="42"/>
        <v>0</v>
      </c>
      <c r="S217" s="7">
        <f t="shared" si="43"/>
        <v>0</v>
      </c>
      <c r="T217" s="7">
        <f t="shared" si="44"/>
        <v>0</v>
      </c>
      <c r="U217" s="7">
        <f t="shared" si="45"/>
        <v>0</v>
      </c>
      <c r="V217" s="7">
        <f t="shared" si="46"/>
        <v>0</v>
      </c>
      <c r="W217" s="7">
        <f t="shared" si="47"/>
        <v>0</v>
      </c>
      <c r="X217" s="3">
        <f t="shared" si="48"/>
        <v>7500</v>
      </c>
      <c r="Y217" s="4">
        <f t="shared" si="49"/>
        <v>5.6123718826454538E-3</v>
      </c>
      <c r="Z217" s="4">
        <f t="shared" si="50"/>
        <v>7.526334792654606E-6</v>
      </c>
      <c r="AA217" s="8">
        <f t="shared" si="51"/>
        <v>5.095897565256588E-2</v>
      </c>
      <c r="AB217">
        <v>1</v>
      </c>
      <c r="AC217" s="7">
        <f t="shared" si="52"/>
        <v>2809.0667199999998</v>
      </c>
      <c r="AD217" s="7">
        <f t="shared" si="53"/>
        <v>3.7670305944977129</v>
      </c>
      <c r="AE217" s="7">
        <f t="shared" si="54"/>
        <v>10.057692563006423</v>
      </c>
      <c r="AF217" s="4">
        <f t="shared" si="55"/>
        <v>1.0345265004604491E-5</v>
      </c>
    </row>
    <row r="218" spans="1:32" x14ac:dyDescent="0.25">
      <c r="A218">
        <v>950</v>
      </c>
      <c r="B218" s="7">
        <v>2007213.16</v>
      </c>
      <c r="C218">
        <v>5</v>
      </c>
      <c r="D218" t="s">
        <v>14</v>
      </c>
      <c r="E218" s="4">
        <v>5.7000000000000002E-3</v>
      </c>
      <c r="F218" s="3">
        <v>0</v>
      </c>
      <c r="G218" s="3">
        <v>0</v>
      </c>
      <c r="H218" s="3">
        <v>0</v>
      </c>
      <c r="I218" s="4">
        <v>0</v>
      </c>
      <c r="J218" s="3">
        <v>0</v>
      </c>
      <c r="K218" s="4">
        <v>0</v>
      </c>
      <c r="L218" s="3">
        <v>0</v>
      </c>
      <c r="M218" s="4">
        <v>0</v>
      </c>
      <c r="N218" s="3">
        <v>0</v>
      </c>
      <c r="O218" s="4">
        <v>0</v>
      </c>
      <c r="P218" s="3">
        <v>0</v>
      </c>
      <c r="Q218" s="4">
        <v>0</v>
      </c>
      <c r="R218" s="7">
        <f t="shared" si="42"/>
        <v>11441.115012</v>
      </c>
      <c r="S218" s="7">
        <f t="shared" si="43"/>
        <v>0</v>
      </c>
      <c r="T218" s="7">
        <f t="shared" si="44"/>
        <v>0</v>
      </c>
      <c r="U218" s="7">
        <f t="shared" si="45"/>
        <v>0</v>
      </c>
      <c r="V218" s="7">
        <f t="shared" si="46"/>
        <v>0</v>
      </c>
      <c r="W218" s="7">
        <f t="shared" si="47"/>
        <v>0</v>
      </c>
      <c r="X218" s="3">
        <f t="shared" si="48"/>
        <v>11441.115012</v>
      </c>
      <c r="Y218" s="4">
        <f t="shared" si="49"/>
        <v>5.7000000000000002E-3</v>
      </c>
      <c r="Z218" s="4">
        <f t="shared" si="50"/>
        <v>1.1481288264210469E-5</v>
      </c>
      <c r="AA218" s="8">
        <f t="shared" si="51"/>
        <v>1.0071305494921464E-2</v>
      </c>
      <c r="AB218">
        <v>1</v>
      </c>
      <c r="AC218" s="7">
        <f t="shared" si="52"/>
        <v>3105.770528</v>
      </c>
      <c r="AD218" s="7">
        <f t="shared" si="53"/>
        <v>6.2558327569223078</v>
      </c>
      <c r="AE218" s="7">
        <f t="shared" si="54"/>
        <v>23.045392897676813</v>
      </c>
      <c r="AF218" s="4">
        <f t="shared" si="55"/>
        <v>1.4597964101928824E-5</v>
      </c>
    </row>
    <row r="219" spans="1:32" x14ac:dyDescent="0.25">
      <c r="A219">
        <v>1044</v>
      </c>
      <c r="B219" s="7">
        <v>3611309.91</v>
      </c>
      <c r="C219">
        <v>58</v>
      </c>
      <c r="D219" t="s">
        <v>18</v>
      </c>
      <c r="E219" s="4">
        <v>5.4999999999999997E-3</v>
      </c>
      <c r="F219" s="3">
        <v>750</v>
      </c>
      <c r="G219" s="3">
        <v>0</v>
      </c>
      <c r="H219" s="3">
        <v>0</v>
      </c>
      <c r="I219" s="4">
        <v>0</v>
      </c>
      <c r="J219" s="3">
        <v>0</v>
      </c>
      <c r="K219" s="4">
        <v>0</v>
      </c>
      <c r="L219" s="3">
        <v>0</v>
      </c>
      <c r="M219" s="4">
        <v>0</v>
      </c>
      <c r="N219" s="3">
        <v>0</v>
      </c>
      <c r="O219" s="4">
        <v>0</v>
      </c>
      <c r="P219" s="3">
        <v>0</v>
      </c>
      <c r="Q219" s="4">
        <v>0</v>
      </c>
      <c r="R219" s="7">
        <f t="shared" si="42"/>
        <v>19862.204504999998</v>
      </c>
      <c r="S219" s="7">
        <f t="shared" si="43"/>
        <v>0</v>
      </c>
      <c r="T219" s="7">
        <f t="shared" si="44"/>
        <v>0</v>
      </c>
      <c r="U219" s="7">
        <f t="shared" si="45"/>
        <v>0</v>
      </c>
      <c r="V219" s="7">
        <f t="shared" si="46"/>
        <v>0</v>
      </c>
      <c r="W219" s="7">
        <f t="shared" si="47"/>
        <v>0</v>
      </c>
      <c r="X219" s="3">
        <f t="shared" si="48"/>
        <v>20612.204504999998</v>
      </c>
      <c r="Y219" s="4">
        <f t="shared" si="49"/>
        <v>5.7076808744448071E-3</v>
      </c>
      <c r="Z219" s="4">
        <f t="shared" si="50"/>
        <v>2.0684580255905798E-5</v>
      </c>
      <c r="AA219" s="8">
        <f t="shared" si="51"/>
        <v>0.21019143873547996</v>
      </c>
      <c r="AB219">
        <v>1</v>
      </c>
      <c r="AC219" s="7">
        <f t="shared" si="52"/>
        <v>5229.047928</v>
      </c>
      <c r="AD219" s="7">
        <f t="shared" si="53"/>
        <v>18.950019089708629</v>
      </c>
      <c r="AE219" s="7">
        <f t="shared" si="54"/>
        <v>74.698429662342946</v>
      </c>
      <c r="AF219" s="4">
        <f t="shared" si="55"/>
        <v>2.5931988969634446E-5</v>
      </c>
    </row>
    <row r="220" spans="1:32" x14ac:dyDescent="0.25">
      <c r="A220">
        <v>833</v>
      </c>
      <c r="B220" s="7">
        <v>1236815.57</v>
      </c>
      <c r="C220">
        <v>31</v>
      </c>
      <c r="D220" t="s">
        <v>17</v>
      </c>
      <c r="E220" s="4">
        <v>0</v>
      </c>
      <c r="F220" s="3">
        <v>0</v>
      </c>
      <c r="G220" s="3">
        <v>0</v>
      </c>
      <c r="H220" s="3">
        <v>500000</v>
      </c>
      <c r="I220" s="4">
        <v>6.4999999999999997E-3</v>
      </c>
      <c r="J220" s="3">
        <v>1000000</v>
      </c>
      <c r="K220" s="4">
        <v>5.4999999999999997E-3</v>
      </c>
      <c r="L220" s="3">
        <v>3000000</v>
      </c>
      <c r="M220" s="4">
        <v>4.4999999999999997E-3</v>
      </c>
      <c r="N220" s="3">
        <v>10000000</v>
      </c>
      <c r="O220" s="4">
        <v>4.4999999999999997E-3</v>
      </c>
      <c r="P220" s="3">
        <v>20000000</v>
      </c>
      <c r="Q220" s="4">
        <v>4.4999999999999997E-3</v>
      </c>
      <c r="R220" s="7">
        <f t="shared" si="42"/>
        <v>0</v>
      </c>
      <c r="S220" s="7">
        <f t="shared" si="43"/>
        <v>3250</v>
      </c>
      <c r="T220" s="7">
        <f t="shared" si="44"/>
        <v>2750</v>
      </c>
      <c r="U220" s="7">
        <f t="shared" si="45"/>
        <v>1065.6700650000002</v>
      </c>
      <c r="V220" s="7">
        <f t="shared" si="46"/>
        <v>0</v>
      </c>
      <c r="W220" s="7">
        <f t="shared" si="47"/>
        <v>0</v>
      </c>
      <c r="X220" s="3">
        <f t="shared" si="48"/>
        <v>7065.6700650000002</v>
      </c>
      <c r="Y220" s="4">
        <f t="shared" si="49"/>
        <v>5.7127919767374852E-3</v>
      </c>
      <c r="Z220" s="4">
        <f t="shared" si="50"/>
        <v>7.0904797924836843E-6</v>
      </c>
      <c r="AA220" s="8">
        <f t="shared" si="51"/>
        <v>3.8475910633896812E-2</v>
      </c>
      <c r="AB220">
        <v>1</v>
      </c>
      <c r="AC220" s="7">
        <f t="shared" si="52"/>
        <v>2519.452456</v>
      </c>
      <c r="AD220" s="7">
        <f t="shared" si="53"/>
        <v>3.1270395981744463</v>
      </c>
      <c r="AE220" s="7">
        <f t="shared" si="54"/>
        <v>8.7696158061141904</v>
      </c>
      <c r="AF220" s="4">
        <f t="shared" si="55"/>
        <v>9.6187788162212716E-6</v>
      </c>
    </row>
    <row r="221" spans="1:32" x14ac:dyDescent="0.25">
      <c r="A221">
        <v>921</v>
      </c>
      <c r="B221" s="7">
        <v>1778042.87</v>
      </c>
      <c r="C221">
        <v>11</v>
      </c>
      <c r="D221" t="s">
        <v>17</v>
      </c>
      <c r="E221" s="4">
        <v>0</v>
      </c>
      <c r="F221" s="3">
        <v>0</v>
      </c>
      <c r="G221" s="3">
        <v>0</v>
      </c>
      <c r="H221" s="3">
        <v>500000</v>
      </c>
      <c r="I221" s="4">
        <v>0.01</v>
      </c>
      <c r="J221" s="3">
        <v>1000000</v>
      </c>
      <c r="K221" s="4">
        <v>5.0000000000000001E-3</v>
      </c>
      <c r="L221" s="3">
        <v>3000000</v>
      </c>
      <c r="M221" s="4">
        <v>3.5000000000000001E-3</v>
      </c>
      <c r="N221" s="3">
        <v>5000000</v>
      </c>
      <c r="O221" s="4">
        <v>2.5000000000000001E-3</v>
      </c>
      <c r="P221" s="3">
        <v>8000000</v>
      </c>
      <c r="Q221" s="4">
        <v>1.5E-3</v>
      </c>
      <c r="R221" s="7">
        <f t="shared" si="42"/>
        <v>0</v>
      </c>
      <c r="S221" s="7">
        <f t="shared" si="43"/>
        <v>5000</v>
      </c>
      <c r="T221" s="7">
        <f t="shared" si="44"/>
        <v>2500</v>
      </c>
      <c r="U221" s="7">
        <f t="shared" si="45"/>
        <v>2723.1500450000003</v>
      </c>
      <c r="V221" s="7">
        <f t="shared" si="46"/>
        <v>0</v>
      </c>
      <c r="W221" s="7">
        <f t="shared" si="47"/>
        <v>0</v>
      </c>
      <c r="X221" s="3">
        <f t="shared" si="48"/>
        <v>10223.150045</v>
      </c>
      <c r="Y221" s="4">
        <f t="shared" si="49"/>
        <v>5.7496645426777584E-3</v>
      </c>
      <c r="Z221" s="4">
        <f t="shared" si="50"/>
        <v>1.0259046649894933E-5</v>
      </c>
      <c r="AA221" s="8">
        <f t="shared" si="51"/>
        <v>1.9627147342458261E-2</v>
      </c>
      <c r="AB221">
        <v>1</v>
      </c>
      <c r="AC221" s="7">
        <f t="shared" si="52"/>
        <v>2922.4342960000004</v>
      </c>
      <c r="AD221" s="7">
        <f t="shared" si="53"/>
        <v>5.2144589569313897</v>
      </c>
      <c r="AE221" s="7">
        <f t="shared" si="54"/>
        <v>18.241024748843074</v>
      </c>
      <c r="AF221" s="4">
        <f t="shared" si="55"/>
        <v>1.3191742506059183E-5</v>
      </c>
    </row>
    <row r="222" spans="1:32" x14ac:dyDescent="0.25">
      <c r="A222">
        <v>803</v>
      </c>
      <c r="B222" s="7">
        <v>1117815.8899999999</v>
      </c>
      <c r="C222">
        <v>20</v>
      </c>
      <c r="D222" t="s">
        <v>17</v>
      </c>
      <c r="E222" s="4">
        <v>0</v>
      </c>
      <c r="F222" s="3">
        <v>0</v>
      </c>
      <c r="G222" s="3">
        <v>0</v>
      </c>
      <c r="H222" s="3">
        <v>1000000</v>
      </c>
      <c r="I222" s="4">
        <v>6.0000000000000001E-3</v>
      </c>
      <c r="J222" s="3">
        <v>3000000</v>
      </c>
      <c r="K222" s="4">
        <v>4.0000000000000001E-3</v>
      </c>
      <c r="L222" s="3">
        <v>20000000</v>
      </c>
      <c r="M222" s="4">
        <v>2.5000000000000001E-3</v>
      </c>
      <c r="N222" s="3">
        <v>30000000</v>
      </c>
      <c r="O222" s="4">
        <v>2.5000000000000001E-3</v>
      </c>
      <c r="P222" s="3">
        <v>40000000</v>
      </c>
      <c r="Q222" s="4">
        <v>2.5000000000000001E-3</v>
      </c>
      <c r="R222" s="7">
        <f t="shared" si="42"/>
        <v>0</v>
      </c>
      <c r="S222" s="7">
        <f t="shared" si="43"/>
        <v>6000</v>
      </c>
      <c r="T222" s="7">
        <f t="shared" si="44"/>
        <v>471.26355999999959</v>
      </c>
      <c r="U222" s="7">
        <f t="shared" si="45"/>
        <v>0</v>
      </c>
      <c r="V222" s="7">
        <f t="shared" si="46"/>
        <v>0</v>
      </c>
      <c r="W222" s="7">
        <f t="shared" si="47"/>
        <v>0</v>
      </c>
      <c r="X222" s="3">
        <f t="shared" si="48"/>
        <v>6471.2635599999994</v>
      </c>
      <c r="Y222" s="4">
        <f t="shared" si="49"/>
        <v>5.7892034080853872E-3</v>
      </c>
      <c r="Z222" s="4">
        <f t="shared" si="50"/>
        <v>6.4939861445421203E-6</v>
      </c>
      <c r="AA222" s="8">
        <f t="shared" si="51"/>
        <v>2.2434817665837794E-2</v>
      </c>
      <c r="AB222">
        <v>1</v>
      </c>
      <c r="AC222" s="7">
        <f t="shared" si="52"/>
        <v>2394.252712</v>
      </c>
      <c r="AD222" s="7">
        <f t="shared" si="53"/>
        <v>2.6857311519828824</v>
      </c>
      <c r="AE222" s="7">
        <f t="shared" si="54"/>
        <v>7.2590809018090177</v>
      </c>
      <c r="AF222" s="4">
        <f t="shared" si="55"/>
        <v>8.8966458097065535E-6</v>
      </c>
    </row>
    <row r="223" spans="1:32" x14ac:dyDescent="0.25">
      <c r="A223">
        <v>906</v>
      </c>
      <c r="B223" s="7">
        <v>1699782.96</v>
      </c>
      <c r="C223">
        <v>70</v>
      </c>
      <c r="D223" t="s">
        <v>14</v>
      </c>
      <c r="E223" s="4">
        <v>5.8999999999999999E-3</v>
      </c>
      <c r="F223" s="3">
        <v>0</v>
      </c>
      <c r="G223" s="3">
        <v>0</v>
      </c>
      <c r="H223" s="3">
        <v>0</v>
      </c>
      <c r="I223" s="4">
        <v>0</v>
      </c>
      <c r="J223" s="3">
        <v>0</v>
      </c>
      <c r="K223" s="4">
        <v>0</v>
      </c>
      <c r="L223" s="3">
        <v>0</v>
      </c>
      <c r="M223" s="4">
        <v>0</v>
      </c>
      <c r="N223" s="3">
        <v>0</v>
      </c>
      <c r="O223" s="4">
        <v>0</v>
      </c>
      <c r="P223" s="3">
        <v>0</v>
      </c>
      <c r="Q223" s="4">
        <v>0</v>
      </c>
      <c r="R223" s="7">
        <f t="shared" si="42"/>
        <v>10028.719464</v>
      </c>
      <c r="S223" s="7">
        <f t="shared" si="43"/>
        <v>0</v>
      </c>
      <c r="T223" s="7">
        <f t="shared" si="44"/>
        <v>0</v>
      </c>
      <c r="U223" s="7">
        <f t="shared" si="45"/>
        <v>0</v>
      </c>
      <c r="V223" s="7">
        <f t="shared" si="46"/>
        <v>0</v>
      </c>
      <c r="W223" s="7">
        <f t="shared" si="47"/>
        <v>0</v>
      </c>
      <c r="X223" s="3">
        <f t="shared" si="48"/>
        <v>10028.719464</v>
      </c>
      <c r="Y223" s="4">
        <f t="shared" si="49"/>
        <v>5.8999999999999999E-3</v>
      </c>
      <c r="Z223" s="4">
        <f t="shared" si="50"/>
        <v>1.0063933363690087E-5</v>
      </c>
      <c r="AA223" s="8">
        <f t="shared" si="51"/>
        <v>0.11940259923022137</v>
      </c>
      <c r="AB223">
        <v>1</v>
      </c>
      <c r="AC223" s="7">
        <f t="shared" si="52"/>
        <v>4059.826368</v>
      </c>
      <c r="AD223" s="7">
        <f t="shared" si="53"/>
        <v>6.9250545823227032</v>
      </c>
      <c r="AE223" s="7">
        <f t="shared" si="54"/>
        <v>17.106502442175891</v>
      </c>
      <c r="AF223" s="4">
        <f t="shared" si="55"/>
        <v>1.4138015023105419E-5</v>
      </c>
    </row>
    <row r="224" spans="1:32" x14ac:dyDescent="0.25">
      <c r="A224">
        <v>868</v>
      </c>
      <c r="B224" s="7">
        <v>1404604.93</v>
      </c>
      <c r="C224">
        <v>16</v>
      </c>
      <c r="D224" t="s">
        <v>17</v>
      </c>
      <c r="E224" s="4">
        <v>0</v>
      </c>
      <c r="F224" s="3">
        <v>0</v>
      </c>
      <c r="G224" s="3">
        <v>0</v>
      </c>
      <c r="H224" s="3">
        <v>3000000</v>
      </c>
      <c r="I224" s="4">
        <v>6.0000000000000001E-3</v>
      </c>
      <c r="J224" s="3">
        <v>6000000</v>
      </c>
      <c r="K224" s="4">
        <v>2.5000000000000001E-3</v>
      </c>
      <c r="L224" s="3">
        <v>12000000</v>
      </c>
      <c r="M224" s="4">
        <v>2.5000000000000001E-3</v>
      </c>
      <c r="N224" s="3">
        <v>24000000</v>
      </c>
      <c r="O224" s="4">
        <v>2.5000000000000001E-3</v>
      </c>
      <c r="P224" s="3">
        <v>48000000</v>
      </c>
      <c r="Q224" s="4">
        <v>2.5000000000000001E-3</v>
      </c>
      <c r="R224" s="7">
        <f t="shared" si="42"/>
        <v>0</v>
      </c>
      <c r="S224" s="7">
        <f t="shared" si="43"/>
        <v>8427.6295799999989</v>
      </c>
      <c r="T224" s="7">
        <f t="shared" si="44"/>
        <v>0</v>
      </c>
      <c r="U224" s="7">
        <f t="shared" si="45"/>
        <v>0</v>
      </c>
      <c r="V224" s="7">
        <f t="shared" si="46"/>
        <v>0</v>
      </c>
      <c r="W224" s="7">
        <f t="shared" si="47"/>
        <v>0</v>
      </c>
      <c r="X224" s="3">
        <f t="shared" si="48"/>
        <v>8427.6295799999989</v>
      </c>
      <c r="Y224" s="4">
        <f t="shared" si="49"/>
        <v>5.9999999999999993E-3</v>
      </c>
      <c r="Z224" s="4">
        <f t="shared" si="50"/>
        <v>8.4572215636745479E-6</v>
      </c>
      <c r="AA224" s="8">
        <f t="shared" si="51"/>
        <v>2.2552590836465464E-2</v>
      </c>
      <c r="AB224">
        <v>1</v>
      </c>
      <c r="AC224" s="7">
        <f t="shared" si="52"/>
        <v>2623.6839440000003</v>
      </c>
      <c r="AD224" s="7">
        <f t="shared" si="53"/>
        <v>3.6981794045772483</v>
      </c>
      <c r="AE224" s="7">
        <f t="shared" si="54"/>
        <v>11.879055102439578</v>
      </c>
      <c r="AF224" s="4">
        <f t="shared" si="55"/>
        <v>1.1090118064028742E-5</v>
      </c>
    </row>
    <row r="225" spans="1:32" x14ac:dyDescent="0.25">
      <c r="A225">
        <v>784</v>
      </c>
      <c r="B225" s="7">
        <v>1063718.26</v>
      </c>
      <c r="C225">
        <v>1</v>
      </c>
      <c r="D225" t="s">
        <v>14</v>
      </c>
      <c r="E225" s="4">
        <v>6.0000000000000001E-3</v>
      </c>
      <c r="F225" s="3">
        <v>0</v>
      </c>
      <c r="G225" s="3">
        <v>0</v>
      </c>
      <c r="H225" s="3">
        <v>0</v>
      </c>
      <c r="I225" s="4">
        <v>0</v>
      </c>
      <c r="J225" s="3">
        <v>0</v>
      </c>
      <c r="K225" s="4">
        <v>0</v>
      </c>
      <c r="L225" s="3">
        <v>0</v>
      </c>
      <c r="M225" s="4">
        <v>0</v>
      </c>
      <c r="N225" s="3">
        <v>0</v>
      </c>
      <c r="O225" s="4">
        <v>0</v>
      </c>
      <c r="P225" s="3">
        <v>0</v>
      </c>
      <c r="Q225" s="4">
        <v>0</v>
      </c>
      <c r="R225" s="7">
        <f t="shared" si="42"/>
        <v>6382.3095600000006</v>
      </c>
      <c r="S225" s="7">
        <f t="shared" si="43"/>
        <v>0</v>
      </c>
      <c r="T225" s="7">
        <f t="shared" si="44"/>
        <v>0</v>
      </c>
      <c r="U225" s="7">
        <f t="shared" si="45"/>
        <v>0</v>
      </c>
      <c r="V225" s="7">
        <f t="shared" si="46"/>
        <v>0</v>
      </c>
      <c r="W225" s="7">
        <f t="shared" si="47"/>
        <v>0</v>
      </c>
      <c r="X225" s="3">
        <f t="shared" si="48"/>
        <v>6382.3095600000006</v>
      </c>
      <c r="Y225" s="4">
        <f t="shared" si="49"/>
        <v>6.0000000000000001E-3</v>
      </c>
      <c r="Z225" s="4">
        <f t="shared" si="50"/>
        <v>6.4047197998560151E-6</v>
      </c>
      <c r="AA225" s="8">
        <f t="shared" si="51"/>
        <v>1.0674532999760025E-3</v>
      </c>
      <c r="AB225">
        <v>1</v>
      </c>
      <c r="AC225" s="7">
        <f t="shared" si="52"/>
        <v>2350.974608</v>
      </c>
      <c r="AD225" s="7">
        <f t="shared" si="53"/>
        <v>2.5095556034693889</v>
      </c>
      <c r="AE225" s="7">
        <f t="shared" si="54"/>
        <v>6.8128174012903893</v>
      </c>
      <c r="AF225" s="4">
        <f t="shared" si="55"/>
        <v>8.7639493983677384E-6</v>
      </c>
    </row>
    <row r="226" spans="1:32" x14ac:dyDescent="0.25">
      <c r="A226">
        <v>825</v>
      </c>
      <c r="B226" s="7">
        <v>1198498.57</v>
      </c>
      <c r="C226">
        <v>45</v>
      </c>
      <c r="D226" t="s">
        <v>14</v>
      </c>
      <c r="E226" s="4">
        <v>6.0000000000000001E-3</v>
      </c>
      <c r="F226" s="3">
        <v>0</v>
      </c>
      <c r="G226" s="3">
        <v>0</v>
      </c>
      <c r="H226" s="3">
        <v>0</v>
      </c>
      <c r="I226" s="4">
        <v>0</v>
      </c>
      <c r="J226" s="3">
        <v>0</v>
      </c>
      <c r="K226" s="4">
        <v>0</v>
      </c>
      <c r="L226" s="3">
        <v>0</v>
      </c>
      <c r="M226" s="4">
        <v>0</v>
      </c>
      <c r="N226" s="3">
        <v>0</v>
      </c>
      <c r="O226" s="4">
        <v>0</v>
      </c>
      <c r="P226" s="3">
        <v>0</v>
      </c>
      <c r="Q226" s="4">
        <v>0</v>
      </c>
      <c r="R226" s="7">
        <f t="shared" si="42"/>
        <v>7190.9914200000003</v>
      </c>
      <c r="S226" s="7">
        <f t="shared" si="43"/>
        <v>0</v>
      </c>
      <c r="T226" s="7">
        <f t="shared" si="44"/>
        <v>0</v>
      </c>
      <c r="U226" s="7">
        <f t="shared" si="45"/>
        <v>0</v>
      </c>
      <c r="V226" s="7">
        <f t="shared" si="46"/>
        <v>0</v>
      </c>
      <c r="W226" s="7">
        <f t="shared" si="47"/>
        <v>0</v>
      </c>
      <c r="X226" s="3">
        <f t="shared" si="48"/>
        <v>7190.9914200000003</v>
      </c>
      <c r="Y226" s="4">
        <f t="shared" si="49"/>
        <v>6.0000000000000001E-3</v>
      </c>
      <c r="Z226" s="4">
        <f t="shared" si="50"/>
        <v>7.2162411890702333E-6</v>
      </c>
      <c r="AA226" s="8">
        <f t="shared" si="51"/>
        <v>5.4121808918026752E-2</v>
      </c>
      <c r="AB226">
        <v>1</v>
      </c>
      <c r="AC226" s="7">
        <f t="shared" si="52"/>
        <v>2908.7988560000003</v>
      </c>
      <c r="AD226" s="7">
        <f t="shared" si="53"/>
        <v>3.4984323525645964</v>
      </c>
      <c r="AE226" s="7">
        <f t="shared" si="54"/>
        <v>8.6486547458757741</v>
      </c>
      <c r="AF226" s="4">
        <f t="shared" si="55"/>
        <v>1.0135253727036462E-5</v>
      </c>
    </row>
    <row r="227" spans="1:32" x14ac:dyDescent="0.25">
      <c r="A227">
        <v>839</v>
      </c>
      <c r="B227" s="7">
        <v>1264926.04</v>
      </c>
      <c r="C227">
        <v>27</v>
      </c>
      <c r="D227" t="s">
        <v>14</v>
      </c>
      <c r="E227" s="4">
        <v>6.0000000000000001E-3</v>
      </c>
      <c r="F227" s="3">
        <v>0</v>
      </c>
      <c r="G227" s="3">
        <v>0</v>
      </c>
      <c r="H227" s="3">
        <v>0</v>
      </c>
      <c r="I227" s="4">
        <v>0</v>
      </c>
      <c r="J227" s="3">
        <v>0</v>
      </c>
      <c r="K227" s="4">
        <v>0</v>
      </c>
      <c r="L227" s="3">
        <v>0</v>
      </c>
      <c r="M227" s="4">
        <v>0</v>
      </c>
      <c r="N227" s="3">
        <v>0</v>
      </c>
      <c r="O227" s="4">
        <v>0</v>
      </c>
      <c r="P227" s="3">
        <v>0</v>
      </c>
      <c r="Q227" s="4">
        <v>0</v>
      </c>
      <c r="R227" s="7">
        <f t="shared" si="42"/>
        <v>7589.5562400000008</v>
      </c>
      <c r="S227" s="7">
        <f t="shared" si="43"/>
        <v>0</v>
      </c>
      <c r="T227" s="7">
        <f t="shared" si="44"/>
        <v>0</v>
      </c>
      <c r="U227" s="7">
        <f t="shared" si="45"/>
        <v>0</v>
      </c>
      <c r="V227" s="7">
        <f t="shared" si="46"/>
        <v>0</v>
      </c>
      <c r="W227" s="7">
        <f t="shared" si="47"/>
        <v>0</v>
      </c>
      <c r="X227" s="3">
        <f t="shared" si="48"/>
        <v>7589.5562400000008</v>
      </c>
      <c r="Y227" s="4">
        <f t="shared" si="49"/>
        <v>6.0000000000000001E-3</v>
      </c>
      <c r="Z227" s="4">
        <f t="shared" si="50"/>
        <v>7.6162054919894486E-6</v>
      </c>
      <c r="AA227" s="8">
        <f t="shared" si="51"/>
        <v>3.4272924713952518E-2</v>
      </c>
      <c r="AB227">
        <v>1</v>
      </c>
      <c r="AC227" s="7">
        <f t="shared" si="52"/>
        <v>2511.9408320000002</v>
      </c>
      <c r="AD227" s="7">
        <f t="shared" si="53"/>
        <v>3.188576260038491</v>
      </c>
      <c r="AE227" s="7">
        <f t="shared" si="54"/>
        <v>9.6339366528084653</v>
      </c>
      <c r="AF227" s="4">
        <f t="shared" si="55"/>
        <v>1.0136966516118966E-5</v>
      </c>
    </row>
    <row r="228" spans="1:32" x14ac:dyDescent="0.25">
      <c r="A228">
        <v>845</v>
      </c>
      <c r="B228" s="7">
        <v>1285232.1499999999</v>
      </c>
      <c r="C228">
        <v>6</v>
      </c>
      <c r="D228" t="s">
        <v>14</v>
      </c>
      <c r="E228" s="4">
        <v>6.0000000000000001E-3</v>
      </c>
      <c r="F228" s="3">
        <v>0</v>
      </c>
      <c r="G228" s="3">
        <v>0</v>
      </c>
      <c r="H228" s="3">
        <v>0</v>
      </c>
      <c r="I228" s="4">
        <v>0</v>
      </c>
      <c r="J228" s="3">
        <v>0</v>
      </c>
      <c r="K228" s="4">
        <v>0</v>
      </c>
      <c r="L228" s="3">
        <v>0</v>
      </c>
      <c r="M228" s="4">
        <v>0</v>
      </c>
      <c r="N228" s="3">
        <v>0</v>
      </c>
      <c r="O228" s="4">
        <v>0</v>
      </c>
      <c r="P228" s="3">
        <v>0</v>
      </c>
      <c r="Q228" s="4">
        <v>0</v>
      </c>
      <c r="R228" s="7">
        <f t="shared" si="42"/>
        <v>7711.3928999999998</v>
      </c>
      <c r="S228" s="7">
        <f t="shared" si="43"/>
        <v>0</v>
      </c>
      <c r="T228" s="7">
        <f t="shared" si="44"/>
        <v>0</v>
      </c>
      <c r="U228" s="7">
        <f t="shared" si="45"/>
        <v>0</v>
      </c>
      <c r="V228" s="7">
        <f t="shared" si="46"/>
        <v>0</v>
      </c>
      <c r="W228" s="7">
        <f t="shared" si="47"/>
        <v>0</v>
      </c>
      <c r="X228" s="3">
        <f t="shared" si="48"/>
        <v>7711.3928999999998</v>
      </c>
      <c r="Y228" s="4">
        <f t="shared" si="49"/>
        <v>6.0000000000000001E-3</v>
      </c>
      <c r="Z228" s="4">
        <f t="shared" si="50"/>
        <v>7.7384699577466255E-6</v>
      </c>
      <c r="AA228" s="8">
        <f t="shared" si="51"/>
        <v>7.7384699577466255E-3</v>
      </c>
      <c r="AB228">
        <v>1</v>
      </c>
      <c r="AC228" s="7">
        <f t="shared" si="52"/>
        <v>2528.1857199999999</v>
      </c>
      <c r="AD228" s="7">
        <f t="shared" si="53"/>
        <v>3.2607148736373368</v>
      </c>
      <c r="AE228" s="7">
        <f t="shared" si="54"/>
        <v>9.9457303815051041</v>
      </c>
      <c r="AF228" s="4">
        <f t="shared" si="55"/>
        <v>1.0275532910643764E-5</v>
      </c>
    </row>
    <row r="229" spans="1:32" x14ac:dyDescent="0.25">
      <c r="A229">
        <v>849</v>
      </c>
      <c r="B229" s="7">
        <v>1304370.82</v>
      </c>
      <c r="C229">
        <v>14</v>
      </c>
      <c r="D229" t="s">
        <v>14</v>
      </c>
      <c r="E229" s="4">
        <v>6.0000000000000001E-3</v>
      </c>
      <c r="F229" s="3">
        <v>0</v>
      </c>
      <c r="G229" s="3">
        <v>0</v>
      </c>
      <c r="H229" s="3">
        <v>0</v>
      </c>
      <c r="I229" s="4">
        <v>0</v>
      </c>
      <c r="J229" s="3">
        <v>0</v>
      </c>
      <c r="K229" s="4">
        <v>0</v>
      </c>
      <c r="L229" s="3">
        <v>0</v>
      </c>
      <c r="M229" s="4">
        <v>0</v>
      </c>
      <c r="N229" s="3">
        <v>0</v>
      </c>
      <c r="O229" s="4">
        <v>0</v>
      </c>
      <c r="P229" s="3">
        <v>0</v>
      </c>
      <c r="Q229" s="4">
        <v>0</v>
      </c>
      <c r="R229" s="7">
        <f t="shared" si="42"/>
        <v>7826.2249200000006</v>
      </c>
      <c r="S229" s="7">
        <f t="shared" si="43"/>
        <v>0</v>
      </c>
      <c r="T229" s="7">
        <f t="shared" si="44"/>
        <v>0</v>
      </c>
      <c r="U229" s="7">
        <f t="shared" si="45"/>
        <v>0</v>
      </c>
      <c r="V229" s="7">
        <f t="shared" si="46"/>
        <v>0</v>
      </c>
      <c r="W229" s="7">
        <f t="shared" si="47"/>
        <v>0</v>
      </c>
      <c r="X229" s="3">
        <f t="shared" si="48"/>
        <v>7826.2249200000006</v>
      </c>
      <c r="Y229" s="4">
        <f t="shared" si="49"/>
        <v>6.0000000000000001E-3</v>
      </c>
      <c r="Z229" s="4">
        <f t="shared" si="50"/>
        <v>7.8537051880715341E-6</v>
      </c>
      <c r="AA229" s="8">
        <f t="shared" si="51"/>
        <v>1.8325312105500247E-2</v>
      </c>
      <c r="AB229">
        <v>1</v>
      </c>
      <c r="AC229" s="7">
        <f t="shared" si="52"/>
        <v>2543.4966560000003</v>
      </c>
      <c r="AD229" s="7">
        <f t="shared" si="53"/>
        <v>3.3293121471783</v>
      </c>
      <c r="AE229" s="7">
        <f t="shared" si="54"/>
        <v>10.244143876203122</v>
      </c>
      <c r="AF229" s="4">
        <f t="shared" si="55"/>
        <v>1.0406132838345324E-5</v>
      </c>
    </row>
    <row r="230" spans="1:32" x14ac:dyDescent="0.25">
      <c r="A230">
        <v>856</v>
      </c>
      <c r="B230" s="7">
        <v>1346289.08</v>
      </c>
      <c r="C230">
        <v>35</v>
      </c>
      <c r="D230" t="s">
        <v>14</v>
      </c>
      <c r="E230" s="4">
        <v>6.0000000000000001E-3</v>
      </c>
      <c r="F230" s="3">
        <v>0</v>
      </c>
      <c r="G230" s="3">
        <v>0</v>
      </c>
      <c r="H230" s="3">
        <v>0</v>
      </c>
      <c r="I230" s="4">
        <v>0</v>
      </c>
      <c r="J230" s="3">
        <v>0</v>
      </c>
      <c r="K230" s="4">
        <v>0</v>
      </c>
      <c r="L230" s="3">
        <v>0</v>
      </c>
      <c r="M230" s="4">
        <v>0</v>
      </c>
      <c r="N230" s="3">
        <v>0</v>
      </c>
      <c r="O230" s="4">
        <v>0</v>
      </c>
      <c r="P230" s="3">
        <v>0</v>
      </c>
      <c r="Q230" s="4">
        <v>0</v>
      </c>
      <c r="R230" s="7">
        <f t="shared" si="42"/>
        <v>8077.734480000001</v>
      </c>
      <c r="S230" s="7">
        <f t="shared" si="43"/>
        <v>0</v>
      </c>
      <c r="T230" s="7">
        <f t="shared" si="44"/>
        <v>0</v>
      </c>
      <c r="U230" s="7">
        <f t="shared" si="45"/>
        <v>0</v>
      </c>
      <c r="V230" s="7">
        <f t="shared" si="46"/>
        <v>0</v>
      </c>
      <c r="W230" s="7">
        <f t="shared" si="47"/>
        <v>0</v>
      </c>
      <c r="X230" s="3">
        <f t="shared" si="48"/>
        <v>8077.734480000001</v>
      </c>
      <c r="Y230" s="4">
        <f t="shared" si="49"/>
        <v>6.0000000000000001E-3</v>
      </c>
      <c r="Z230" s="4">
        <f t="shared" si="50"/>
        <v>8.1060978750199682E-6</v>
      </c>
      <c r="AA230" s="8">
        <f t="shared" si="51"/>
        <v>4.7285570937616483E-2</v>
      </c>
      <c r="AB230">
        <v>1</v>
      </c>
      <c r="AC230" s="7">
        <f t="shared" si="52"/>
        <v>2727.0312640000002</v>
      </c>
      <c r="AD230" s="7">
        <f t="shared" si="53"/>
        <v>3.6842637223705701</v>
      </c>
      <c r="AE230" s="7">
        <f t="shared" si="54"/>
        <v>10.91315105055059</v>
      </c>
      <c r="AF230" s="4">
        <f t="shared" si="55"/>
        <v>1.0842704579406645E-5</v>
      </c>
    </row>
    <row r="231" spans="1:32" x14ac:dyDescent="0.25">
      <c r="A231">
        <v>861</v>
      </c>
      <c r="B231" s="7">
        <v>1371068.28</v>
      </c>
      <c r="C231">
        <v>43</v>
      </c>
      <c r="D231" t="s">
        <v>14</v>
      </c>
      <c r="E231" s="4">
        <v>6.0000000000000001E-3</v>
      </c>
      <c r="F231" s="3">
        <v>0</v>
      </c>
      <c r="G231" s="3">
        <v>0</v>
      </c>
      <c r="H231" s="3">
        <v>0</v>
      </c>
      <c r="I231" s="4">
        <v>0</v>
      </c>
      <c r="J231" s="3">
        <v>0</v>
      </c>
      <c r="K231" s="4">
        <v>0</v>
      </c>
      <c r="L231" s="3">
        <v>0</v>
      </c>
      <c r="M231" s="4">
        <v>0</v>
      </c>
      <c r="N231" s="3">
        <v>0</v>
      </c>
      <c r="O231" s="4">
        <v>0</v>
      </c>
      <c r="P231" s="3">
        <v>0</v>
      </c>
      <c r="Q231" s="4">
        <v>0</v>
      </c>
      <c r="R231" s="7">
        <f t="shared" si="42"/>
        <v>8226.4096800000007</v>
      </c>
      <c r="S231" s="7">
        <f t="shared" si="43"/>
        <v>0</v>
      </c>
      <c r="T231" s="7">
        <f t="shared" si="44"/>
        <v>0</v>
      </c>
      <c r="U231" s="7">
        <f t="shared" si="45"/>
        <v>0</v>
      </c>
      <c r="V231" s="7">
        <f t="shared" si="46"/>
        <v>0</v>
      </c>
      <c r="W231" s="7">
        <f t="shared" si="47"/>
        <v>0</v>
      </c>
      <c r="X231" s="3">
        <f t="shared" si="48"/>
        <v>8226.4096800000007</v>
      </c>
      <c r="Y231" s="4">
        <f t="shared" si="49"/>
        <v>6.0000000000000001E-3</v>
      </c>
      <c r="Z231" s="4">
        <f t="shared" si="50"/>
        <v>8.2552951190952854E-6</v>
      </c>
      <c r="AA231" s="8">
        <f t="shared" si="51"/>
        <v>5.9162948353516209E-2</v>
      </c>
      <c r="AB231">
        <v>1</v>
      </c>
      <c r="AC231" s="7">
        <f t="shared" si="52"/>
        <v>2986.8546240000001</v>
      </c>
      <c r="AD231" s="7">
        <f t="shared" si="53"/>
        <v>4.1095610664923976</v>
      </c>
      <c r="AE231" s="7">
        <f t="shared" si="54"/>
        <v>11.318573279830369</v>
      </c>
      <c r="AF231" s="4">
        <f t="shared" si="55"/>
        <v>1.1252637502723616E-5</v>
      </c>
    </row>
    <row r="232" spans="1:32" x14ac:dyDescent="0.25">
      <c r="A232">
        <v>938</v>
      </c>
      <c r="B232" s="7">
        <v>1878924.58</v>
      </c>
      <c r="C232">
        <v>9</v>
      </c>
      <c r="D232" t="s">
        <v>14</v>
      </c>
      <c r="E232" s="4">
        <v>6.0000000000000001E-3</v>
      </c>
      <c r="F232" s="3">
        <v>0</v>
      </c>
      <c r="G232" s="3">
        <v>0</v>
      </c>
      <c r="H232" s="3">
        <v>0</v>
      </c>
      <c r="I232" s="4">
        <v>0</v>
      </c>
      <c r="J232" s="3">
        <v>0</v>
      </c>
      <c r="K232" s="4">
        <v>0</v>
      </c>
      <c r="L232" s="3">
        <v>0</v>
      </c>
      <c r="M232" s="4">
        <v>0</v>
      </c>
      <c r="N232" s="3">
        <v>0</v>
      </c>
      <c r="O232" s="4">
        <v>0</v>
      </c>
      <c r="P232" s="3">
        <v>0</v>
      </c>
      <c r="Q232" s="4">
        <v>0</v>
      </c>
      <c r="R232" s="7">
        <f t="shared" si="42"/>
        <v>11273.547480000001</v>
      </c>
      <c r="S232" s="7">
        <f t="shared" si="43"/>
        <v>0</v>
      </c>
      <c r="T232" s="7">
        <f t="shared" si="44"/>
        <v>0</v>
      </c>
      <c r="U232" s="7">
        <f t="shared" si="45"/>
        <v>0</v>
      </c>
      <c r="V232" s="7">
        <f t="shared" si="46"/>
        <v>0</v>
      </c>
      <c r="W232" s="7">
        <f t="shared" si="47"/>
        <v>0</v>
      </c>
      <c r="X232" s="3">
        <f t="shared" si="48"/>
        <v>11273.547480000001</v>
      </c>
      <c r="Y232" s="4">
        <f t="shared" si="49"/>
        <v>6.0000000000000001E-3</v>
      </c>
      <c r="Z232" s="4">
        <f t="shared" si="50"/>
        <v>1.1313132351382354E-5</v>
      </c>
      <c r="AA232" s="8">
        <f t="shared" si="51"/>
        <v>1.6969698527073529E-2</v>
      </c>
      <c r="AB232">
        <v>1</v>
      </c>
      <c r="AC232" s="7">
        <f t="shared" si="52"/>
        <v>3003.1396640000003</v>
      </c>
      <c r="AD232" s="7">
        <f t="shared" si="53"/>
        <v>5.6624860814196563</v>
      </c>
      <c r="AE232" s="7">
        <f t="shared" si="54"/>
        <v>21.256522451805505</v>
      </c>
      <c r="AF232" s="4">
        <f t="shared" si="55"/>
        <v>1.4326816956764257E-5</v>
      </c>
    </row>
    <row r="233" spans="1:32" x14ac:dyDescent="0.25">
      <c r="A233">
        <v>957</v>
      </c>
      <c r="B233" s="7">
        <v>2099023.7000000002</v>
      </c>
      <c r="C233">
        <v>62</v>
      </c>
      <c r="D233" t="s">
        <v>14</v>
      </c>
      <c r="E233" s="4">
        <v>6.0000000000000001E-3</v>
      </c>
      <c r="F233" s="3">
        <v>0</v>
      </c>
      <c r="G233" s="3">
        <v>0</v>
      </c>
      <c r="H233" s="3">
        <v>0</v>
      </c>
      <c r="I233" s="4">
        <v>0</v>
      </c>
      <c r="J233" s="3">
        <v>0</v>
      </c>
      <c r="K233" s="4">
        <v>0</v>
      </c>
      <c r="L233" s="3">
        <v>0</v>
      </c>
      <c r="M233" s="4">
        <v>0</v>
      </c>
      <c r="N233" s="3">
        <v>0</v>
      </c>
      <c r="O233" s="4">
        <v>0</v>
      </c>
      <c r="P233" s="3">
        <v>0</v>
      </c>
      <c r="Q233" s="4">
        <v>0</v>
      </c>
      <c r="R233" s="7">
        <f t="shared" si="42"/>
        <v>12594.142200000002</v>
      </c>
      <c r="S233" s="7">
        <f t="shared" si="43"/>
        <v>0</v>
      </c>
      <c r="T233" s="7">
        <f t="shared" si="44"/>
        <v>0</v>
      </c>
      <c r="U233" s="7">
        <f t="shared" si="45"/>
        <v>0</v>
      </c>
      <c r="V233" s="7">
        <f t="shared" si="46"/>
        <v>0</v>
      </c>
      <c r="W233" s="7">
        <f t="shared" si="47"/>
        <v>0</v>
      </c>
      <c r="X233" s="3">
        <f t="shared" si="48"/>
        <v>12594.142200000002</v>
      </c>
      <c r="Y233" s="4">
        <f t="shared" si="49"/>
        <v>6.0000000000000001E-3</v>
      </c>
      <c r="Z233" s="4">
        <f t="shared" si="50"/>
        <v>1.2638364083133286E-5</v>
      </c>
      <c r="AA233" s="8">
        <f t="shared" si="51"/>
        <v>0.13059642885904393</v>
      </c>
      <c r="AB233">
        <v>1</v>
      </c>
      <c r="AC233" s="7">
        <f t="shared" si="52"/>
        <v>4139.2189600000002</v>
      </c>
      <c r="AD233" s="7">
        <f t="shared" si="53"/>
        <v>8.7188260393813852</v>
      </c>
      <c r="AE233" s="7">
        <f t="shared" si="54"/>
        <v>26.528225739725539</v>
      </c>
      <c r="AF233" s="4">
        <f t="shared" si="55"/>
        <v>1.6792117106208432E-5</v>
      </c>
    </row>
    <row r="234" spans="1:32" x14ac:dyDescent="0.25">
      <c r="A234">
        <v>959</v>
      </c>
      <c r="B234" s="7">
        <v>2122553.94</v>
      </c>
      <c r="C234">
        <v>44</v>
      </c>
      <c r="D234" t="s">
        <v>14</v>
      </c>
      <c r="E234" s="4">
        <v>6.0000000000000001E-3</v>
      </c>
      <c r="F234" s="3">
        <v>0</v>
      </c>
      <c r="G234" s="3">
        <v>0</v>
      </c>
      <c r="H234" s="3">
        <v>0</v>
      </c>
      <c r="I234" s="4">
        <v>0</v>
      </c>
      <c r="J234" s="3">
        <v>0</v>
      </c>
      <c r="K234" s="4">
        <v>0</v>
      </c>
      <c r="L234" s="3">
        <v>0</v>
      </c>
      <c r="M234" s="4">
        <v>0</v>
      </c>
      <c r="N234" s="3">
        <v>0</v>
      </c>
      <c r="O234" s="4">
        <v>0</v>
      </c>
      <c r="P234" s="3">
        <v>0</v>
      </c>
      <c r="Q234" s="4">
        <v>0</v>
      </c>
      <c r="R234" s="7">
        <f t="shared" si="42"/>
        <v>12735.323640000001</v>
      </c>
      <c r="S234" s="7">
        <f t="shared" si="43"/>
        <v>0</v>
      </c>
      <c r="T234" s="7">
        <f t="shared" si="44"/>
        <v>0</v>
      </c>
      <c r="U234" s="7">
        <f t="shared" si="45"/>
        <v>0</v>
      </c>
      <c r="V234" s="7">
        <f t="shared" si="46"/>
        <v>0</v>
      </c>
      <c r="W234" s="7">
        <f t="shared" si="47"/>
        <v>0</v>
      </c>
      <c r="X234" s="3">
        <f t="shared" si="48"/>
        <v>12735.323640000001</v>
      </c>
      <c r="Y234" s="4">
        <f t="shared" si="49"/>
        <v>6.0000000000000001E-3</v>
      </c>
      <c r="Z234" s="4">
        <f t="shared" si="50"/>
        <v>1.2780041254326494E-5</v>
      </c>
      <c r="AA234" s="8">
        <f t="shared" si="51"/>
        <v>9.3720302531727626E-2</v>
      </c>
      <c r="AB234">
        <v>1</v>
      </c>
      <c r="AC234" s="7">
        <f t="shared" si="52"/>
        <v>3618.0431520000002</v>
      </c>
      <c r="AD234" s="7">
        <f t="shared" si="53"/>
        <v>7.7064567904155776</v>
      </c>
      <c r="AE234" s="7">
        <f t="shared" si="54"/>
        <v>27.126326917733241</v>
      </c>
      <c r="AF234" s="4">
        <f t="shared" si="55"/>
        <v>1.6410788461822938E-5</v>
      </c>
    </row>
    <row r="235" spans="1:32" x14ac:dyDescent="0.25">
      <c r="A235">
        <v>1015</v>
      </c>
      <c r="B235" s="7">
        <v>3050538.55</v>
      </c>
      <c r="C235">
        <v>38</v>
      </c>
      <c r="D235" t="s">
        <v>14</v>
      </c>
      <c r="E235" s="4">
        <v>6.0000000000000001E-3</v>
      </c>
      <c r="F235" s="3">
        <v>0</v>
      </c>
      <c r="G235" s="3">
        <v>0</v>
      </c>
      <c r="H235" s="3">
        <v>0</v>
      </c>
      <c r="I235" s="4">
        <v>0</v>
      </c>
      <c r="J235" s="3">
        <v>0</v>
      </c>
      <c r="K235" s="4">
        <v>0</v>
      </c>
      <c r="L235" s="3">
        <v>0</v>
      </c>
      <c r="M235" s="4">
        <v>0</v>
      </c>
      <c r="N235" s="3">
        <v>0</v>
      </c>
      <c r="O235" s="4">
        <v>0</v>
      </c>
      <c r="P235" s="3">
        <v>0</v>
      </c>
      <c r="Q235" s="4">
        <v>0</v>
      </c>
      <c r="R235" s="7">
        <f t="shared" si="42"/>
        <v>18303.231299999999</v>
      </c>
      <c r="S235" s="7">
        <f t="shared" si="43"/>
        <v>0</v>
      </c>
      <c r="T235" s="7">
        <f t="shared" si="44"/>
        <v>0</v>
      </c>
      <c r="U235" s="7">
        <f t="shared" si="45"/>
        <v>0</v>
      </c>
      <c r="V235" s="7">
        <f t="shared" si="46"/>
        <v>0</v>
      </c>
      <c r="W235" s="7">
        <f t="shared" si="47"/>
        <v>0</v>
      </c>
      <c r="X235" s="3">
        <f t="shared" si="48"/>
        <v>18303.231299999999</v>
      </c>
      <c r="Y235" s="4">
        <f t="shared" si="49"/>
        <v>6.0000000000000001E-3</v>
      </c>
      <c r="Z235" s="4">
        <f t="shared" si="50"/>
        <v>1.8367499540159304E-5</v>
      </c>
      <c r="AA235" s="8">
        <f t="shared" si="51"/>
        <v>0.11632749708767559</v>
      </c>
      <c r="AB235">
        <v>1</v>
      </c>
      <c r="AC235" s="7">
        <f t="shared" si="52"/>
        <v>4180.43084</v>
      </c>
      <c r="AD235" s="7">
        <f t="shared" si="53"/>
        <v>12.797343588561295</v>
      </c>
      <c r="AE235" s="7">
        <f t="shared" si="54"/>
        <v>56.030765414363231</v>
      </c>
      <c r="AF235" s="4">
        <f t="shared" si="55"/>
        <v>2.2562609150743084E-5</v>
      </c>
    </row>
    <row r="236" spans="1:32" x14ac:dyDescent="0.25">
      <c r="A236">
        <v>1031</v>
      </c>
      <c r="B236" s="7">
        <v>3244918.85</v>
      </c>
      <c r="C236">
        <v>11</v>
      </c>
      <c r="D236" t="s">
        <v>14</v>
      </c>
      <c r="E236" s="4">
        <v>6.0000000000000001E-3</v>
      </c>
      <c r="F236" s="3">
        <v>0</v>
      </c>
      <c r="G236" s="3">
        <v>0</v>
      </c>
      <c r="H236" s="3">
        <v>0</v>
      </c>
      <c r="I236" s="4">
        <v>0</v>
      </c>
      <c r="J236" s="3">
        <v>0</v>
      </c>
      <c r="K236" s="4">
        <v>0</v>
      </c>
      <c r="L236" s="3">
        <v>0</v>
      </c>
      <c r="M236" s="4">
        <v>0</v>
      </c>
      <c r="N236" s="3">
        <v>0</v>
      </c>
      <c r="O236" s="4">
        <v>0</v>
      </c>
      <c r="P236" s="3">
        <v>0</v>
      </c>
      <c r="Q236" s="4">
        <v>0</v>
      </c>
      <c r="R236" s="7">
        <f t="shared" si="42"/>
        <v>19469.5131</v>
      </c>
      <c r="S236" s="7">
        <f t="shared" si="43"/>
        <v>0</v>
      </c>
      <c r="T236" s="7">
        <f t="shared" si="44"/>
        <v>0</v>
      </c>
      <c r="U236" s="7">
        <f t="shared" si="45"/>
        <v>0</v>
      </c>
      <c r="V236" s="7">
        <f t="shared" si="46"/>
        <v>0</v>
      </c>
      <c r="W236" s="7">
        <f t="shared" si="47"/>
        <v>0</v>
      </c>
      <c r="X236" s="3">
        <f t="shared" si="48"/>
        <v>19469.5131</v>
      </c>
      <c r="Y236" s="4">
        <f t="shared" si="49"/>
        <v>6.0000000000000001E-3</v>
      </c>
      <c r="Z236" s="4">
        <f t="shared" si="50"/>
        <v>1.953787651207662E-5</v>
      </c>
      <c r="AA236" s="8">
        <f t="shared" si="51"/>
        <v>3.5819440272140464E-2</v>
      </c>
      <c r="AB236">
        <v>1</v>
      </c>
      <c r="AC236" s="7">
        <f t="shared" si="52"/>
        <v>4095.9350800000002</v>
      </c>
      <c r="AD236" s="7">
        <f t="shared" si="53"/>
        <v>13.337645632420445</v>
      </c>
      <c r="AE236" s="7">
        <f t="shared" si="54"/>
        <v>63.398823783009668</v>
      </c>
      <c r="AF236" s="4">
        <f t="shared" si="55"/>
        <v>2.3648193672217753E-5</v>
      </c>
    </row>
    <row r="237" spans="1:32" x14ac:dyDescent="0.25">
      <c r="A237">
        <v>888</v>
      </c>
      <c r="B237" s="7">
        <v>1535350.26</v>
      </c>
      <c r="C237">
        <v>10</v>
      </c>
      <c r="D237" t="s">
        <v>17</v>
      </c>
      <c r="E237" s="4">
        <v>0</v>
      </c>
      <c r="F237" s="3">
        <v>0</v>
      </c>
      <c r="G237" s="3">
        <v>0</v>
      </c>
      <c r="H237" s="3">
        <v>5000000</v>
      </c>
      <c r="I237" s="4">
        <v>6.0000000000000001E-3</v>
      </c>
      <c r="J237" s="3">
        <v>10000000</v>
      </c>
      <c r="K237" s="4">
        <v>5.0000000000000001E-3</v>
      </c>
      <c r="L237" s="3">
        <v>15000000</v>
      </c>
      <c r="M237" s="4">
        <v>4.0000000000000001E-3</v>
      </c>
      <c r="N237" s="3">
        <v>40000000</v>
      </c>
      <c r="O237" s="4">
        <v>4.0000000000000001E-3</v>
      </c>
      <c r="P237" s="3">
        <v>80000000</v>
      </c>
      <c r="Q237" s="4">
        <v>4.0000000000000001E-3</v>
      </c>
      <c r="R237" s="7">
        <f t="shared" si="42"/>
        <v>0</v>
      </c>
      <c r="S237" s="7">
        <f t="shared" si="43"/>
        <v>9212.101560000001</v>
      </c>
      <c r="T237" s="7">
        <f t="shared" si="44"/>
        <v>0</v>
      </c>
      <c r="U237" s="7">
        <f t="shared" si="45"/>
        <v>0</v>
      </c>
      <c r="V237" s="7">
        <f t="shared" si="46"/>
        <v>0</v>
      </c>
      <c r="W237" s="7">
        <f t="shared" si="47"/>
        <v>0</v>
      </c>
      <c r="X237" s="3">
        <f t="shared" si="48"/>
        <v>9212.101560000001</v>
      </c>
      <c r="Y237" s="4">
        <f t="shared" si="49"/>
        <v>6.000000000000001E-3</v>
      </c>
      <c r="Z237" s="4">
        <f t="shared" si="50"/>
        <v>9.2444480645994374E-6</v>
      </c>
      <c r="AA237" s="8">
        <f t="shared" si="51"/>
        <v>1.5407413440999062E-2</v>
      </c>
      <c r="AB237">
        <v>1</v>
      </c>
      <c r="AC237" s="7">
        <f t="shared" si="52"/>
        <v>2728.2802080000001</v>
      </c>
      <c r="AD237" s="7">
        <f t="shared" si="53"/>
        <v>4.2035741147550914</v>
      </c>
      <c r="AE237" s="7">
        <f t="shared" si="54"/>
        <v>14.193465739539244</v>
      </c>
      <c r="AF237" s="4">
        <f t="shared" si="55"/>
        <v>1.1982308098410284E-5</v>
      </c>
    </row>
    <row r="238" spans="1:32" x14ac:dyDescent="0.25">
      <c r="A238">
        <v>912</v>
      </c>
      <c r="B238" s="7">
        <v>1731400.95</v>
      </c>
      <c r="C238">
        <v>18</v>
      </c>
      <c r="D238" t="s">
        <v>17</v>
      </c>
      <c r="E238" s="4">
        <v>0</v>
      </c>
      <c r="F238" s="3">
        <v>0</v>
      </c>
      <c r="G238" s="3">
        <v>0</v>
      </c>
      <c r="H238" s="3">
        <v>100000</v>
      </c>
      <c r="I238" s="4">
        <v>1.4999999999999999E-2</v>
      </c>
      <c r="J238" s="3">
        <v>275000</v>
      </c>
      <c r="K238" s="4">
        <v>1.0999999999999999E-2</v>
      </c>
      <c r="L238" s="3">
        <v>500000</v>
      </c>
      <c r="M238" s="4">
        <v>8.0000000000000002E-3</v>
      </c>
      <c r="N238" s="3">
        <v>1300000</v>
      </c>
      <c r="O238" s="4">
        <v>6.0000000000000001E-3</v>
      </c>
      <c r="P238" s="3">
        <v>25000000</v>
      </c>
      <c r="Q238" s="4">
        <v>1E-3</v>
      </c>
      <c r="R238" s="7">
        <f t="shared" si="42"/>
        <v>0</v>
      </c>
      <c r="S238" s="7">
        <f t="shared" si="43"/>
        <v>1500</v>
      </c>
      <c r="T238" s="7">
        <f t="shared" si="44"/>
        <v>1925</v>
      </c>
      <c r="U238" s="7">
        <f t="shared" si="45"/>
        <v>1800</v>
      </c>
      <c r="V238" s="7">
        <f t="shared" si="46"/>
        <v>4800</v>
      </c>
      <c r="W238" s="7">
        <f t="shared" si="47"/>
        <v>431.40094999999997</v>
      </c>
      <c r="X238" s="3">
        <f t="shared" si="48"/>
        <v>10456.400949999999</v>
      </c>
      <c r="Y238" s="4">
        <f t="shared" si="49"/>
        <v>6.0392718104954257E-3</v>
      </c>
      <c r="Z238" s="4">
        <f t="shared" si="50"/>
        <v>1.0493116570124223E-5</v>
      </c>
      <c r="AA238" s="8">
        <f t="shared" si="51"/>
        <v>3.1274647704048565E-2</v>
      </c>
      <c r="AB238">
        <v>1</v>
      </c>
      <c r="AC238" s="7">
        <f t="shared" si="52"/>
        <v>2885.1207599999998</v>
      </c>
      <c r="AD238" s="7">
        <f t="shared" si="53"/>
        <v>5.0128408529242696</v>
      </c>
      <c r="AE238" s="7">
        <f t="shared" si="54"/>
        <v>18.167791997973818</v>
      </c>
      <c r="AF238" s="4">
        <f t="shared" si="55"/>
        <v>1.3388367871057302E-5</v>
      </c>
    </row>
    <row r="239" spans="1:32" x14ac:dyDescent="0.25">
      <c r="A239">
        <v>1035</v>
      </c>
      <c r="B239" s="7">
        <v>3352305.58</v>
      </c>
      <c r="C239">
        <v>44</v>
      </c>
      <c r="D239" t="s">
        <v>17</v>
      </c>
      <c r="E239" s="4">
        <v>0</v>
      </c>
      <c r="F239" s="3">
        <v>0</v>
      </c>
      <c r="G239" s="3">
        <v>0</v>
      </c>
      <c r="H239" s="3">
        <v>750000</v>
      </c>
      <c r="I239" s="4">
        <v>0.01</v>
      </c>
      <c r="J239" s="3">
        <v>2000000</v>
      </c>
      <c r="K239" s="4">
        <v>7.0000000000000001E-3</v>
      </c>
      <c r="L239" s="3">
        <v>4000000</v>
      </c>
      <c r="M239" s="4">
        <v>4.0000000000000001E-3</v>
      </c>
      <c r="N239" s="3">
        <v>6000000</v>
      </c>
      <c r="O239" s="4">
        <v>4.0000000000000001E-3</v>
      </c>
      <c r="P239" s="3">
        <v>12000000</v>
      </c>
      <c r="Q239" s="4">
        <v>4.0000000000000001E-3</v>
      </c>
      <c r="R239" s="7">
        <f t="shared" si="42"/>
        <v>0</v>
      </c>
      <c r="S239" s="7">
        <f t="shared" si="43"/>
        <v>7500</v>
      </c>
      <c r="T239" s="7">
        <f t="shared" si="44"/>
        <v>8750</v>
      </c>
      <c r="U239" s="7">
        <f t="shared" si="45"/>
        <v>5409.2223200000008</v>
      </c>
      <c r="V239" s="7">
        <f t="shared" si="46"/>
        <v>0</v>
      </c>
      <c r="W239" s="7">
        <f t="shared" si="47"/>
        <v>0</v>
      </c>
      <c r="X239" s="3">
        <f t="shared" si="48"/>
        <v>21659.222320000001</v>
      </c>
      <c r="Y239" s="4">
        <f t="shared" si="49"/>
        <v>6.4609928310891043E-3</v>
      </c>
      <c r="Z239" s="4">
        <f t="shared" si="50"/>
        <v>2.1735274470514297E-5</v>
      </c>
      <c r="AA239" s="8">
        <f t="shared" si="51"/>
        <v>0.14801936818453651</v>
      </c>
      <c r="AB239">
        <v>1</v>
      </c>
      <c r="AC239" s="7">
        <f t="shared" si="52"/>
        <v>4601.8444639999998</v>
      </c>
      <c r="AD239" s="7">
        <f t="shared" si="53"/>
        <v>15.480957046472433</v>
      </c>
      <c r="AE239" s="7">
        <f t="shared" si="54"/>
        <v>72.863281890336623</v>
      </c>
      <c r="AF239" s="4">
        <f t="shared" si="55"/>
        <v>2.6353277417152723E-5</v>
      </c>
    </row>
    <row r="240" spans="1:32" x14ac:dyDescent="0.25">
      <c r="A240">
        <v>1055</v>
      </c>
      <c r="B240" s="7">
        <v>3971159.78</v>
      </c>
      <c r="C240">
        <v>23</v>
      </c>
      <c r="D240" t="s">
        <v>17</v>
      </c>
      <c r="E240" s="4">
        <v>0</v>
      </c>
      <c r="F240" s="3">
        <v>0</v>
      </c>
      <c r="G240" s="3">
        <v>0</v>
      </c>
      <c r="H240" s="3">
        <v>1000000</v>
      </c>
      <c r="I240" s="4">
        <v>8.0000000000000002E-3</v>
      </c>
      <c r="J240" s="3">
        <v>3000000</v>
      </c>
      <c r="K240" s="4">
        <v>6.7999999999999996E-3</v>
      </c>
      <c r="L240" s="3">
        <v>5000000</v>
      </c>
      <c r="M240" s="4">
        <v>4.1999999999999997E-3</v>
      </c>
      <c r="N240" s="3">
        <v>10000000</v>
      </c>
      <c r="O240" s="4">
        <v>3.5000000000000001E-3</v>
      </c>
      <c r="P240" s="3">
        <v>11000000</v>
      </c>
      <c r="Q240" s="4">
        <v>3.5000000000000001E-3</v>
      </c>
      <c r="R240" s="7">
        <f t="shared" si="42"/>
        <v>0</v>
      </c>
      <c r="S240" s="7">
        <f t="shared" si="43"/>
        <v>8000</v>
      </c>
      <c r="T240" s="7">
        <f t="shared" si="44"/>
        <v>13600</v>
      </c>
      <c r="U240" s="7">
        <f t="shared" si="45"/>
        <v>4078.871075999999</v>
      </c>
      <c r="V240" s="7">
        <f t="shared" si="46"/>
        <v>0</v>
      </c>
      <c r="W240" s="7">
        <f t="shared" si="47"/>
        <v>0</v>
      </c>
      <c r="X240" s="3">
        <f t="shared" si="48"/>
        <v>25678.871075999999</v>
      </c>
      <c r="Y240" s="4">
        <f t="shared" si="49"/>
        <v>6.4663404392154679E-3</v>
      </c>
      <c r="Z240" s="4">
        <f t="shared" si="50"/>
        <v>2.5769037442052111E-5</v>
      </c>
      <c r="AA240" s="8">
        <f t="shared" si="51"/>
        <v>9.1657385926174131E-2</v>
      </c>
      <c r="AB240">
        <v>1</v>
      </c>
      <c r="AC240" s="7">
        <f t="shared" si="52"/>
        <v>4676.9278240000003</v>
      </c>
      <c r="AD240" s="7">
        <f t="shared" si="53"/>
        <v>18.638042544053473</v>
      </c>
      <c r="AE240" s="7">
        <f t="shared" si="54"/>
        <v>102.33296505919141</v>
      </c>
      <c r="AF240" s="4">
        <f t="shared" si="55"/>
        <v>3.0462387389319524E-5</v>
      </c>
    </row>
    <row r="241" spans="1:32" x14ac:dyDescent="0.25">
      <c r="A241">
        <v>772</v>
      </c>
      <c r="B241" s="7">
        <v>1011298.22</v>
      </c>
      <c r="C241">
        <v>44</v>
      </c>
      <c r="D241" t="s">
        <v>17</v>
      </c>
      <c r="E241" s="4">
        <v>0</v>
      </c>
      <c r="F241" s="3">
        <v>0</v>
      </c>
      <c r="G241" s="3">
        <v>0</v>
      </c>
      <c r="H241" s="3">
        <v>1000000</v>
      </c>
      <c r="I241" s="4">
        <v>6.4999999999999997E-3</v>
      </c>
      <c r="J241" s="3">
        <v>5000000</v>
      </c>
      <c r="K241" s="4">
        <v>3.5000000000000001E-3</v>
      </c>
      <c r="L241" s="3">
        <v>10000000</v>
      </c>
      <c r="M241" s="4">
        <v>2E-3</v>
      </c>
      <c r="N241" s="3">
        <v>20000000</v>
      </c>
      <c r="O241" s="4">
        <v>2E-3</v>
      </c>
      <c r="P241" s="3">
        <v>40000000</v>
      </c>
      <c r="Q241" s="4">
        <v>2E-3</v>
      </c>
      <c r="R241" s="7">
        <f t="shared" si="42"/>
        <v>0</v>
      </c>
      <c r="S241" s="7">
        <f t="shared" si="43"/>
        <v>6500</v>
      </c>
      <c r="T241" s="7">
        <f t="shared" si="44"/>
        <v>39.543769999999903</v>
      </c>
      <c r="U241" s="7">
        <f t="shared" si="45"/>
        <v>0</v>
      </c>
      <c r="V241" s="7">
        <f t="shared" si="46"/>
        <v>0</v>
      </c>
      <c r="W241" s="7">
        <f t="shared" si="47"/>
        <v>0</v>
      </c>
      <c r="X241" s="3">
        <f t="shared" si="48"/>
        <v>6539.5437700000002</v>
      </c>
      <c r="Y241" s="4">
        <f t="shared" si="49"/>
        <v>6.4664840110170473E-3</v>
      </c>
      <c r="Z241" s="4">
        <f t="shared" si="50"/>
        <v>6.5625061072318224E-6</v>
      </c>
      <c r="AA241" s="8">
        <f t="shared" si="51"/>
        <v>4.4653364676422606E-2</v>
      </c>
      <c r="AB241">
        <v>1</v>
      </c>
      <c r="AC241" s="7">
        <f t="shared" si="52"/>
        <v>2729.0385759999999</v>
      </c>
      <c r="AD241" s="7">
        <f t="shared" si="53"/>
        <v>2.769562607958024</v>
      </c>
      <c r="AE241" s="7">
        <f t="shared" si="54"/>
        <v>6.6366507449826715</v>
      </c>
      <c r="AF241" s="4">
        <f t="shared" si="55"/>
        <v>9.301127171904539E-6</v>
      </c>
    </row>
    <row r="242" spans="1:32" x14ac:dyDescent="0.25">
      <c r="A242">
        <v>866</v>
      </c>
      <c r="B242" s="7">
        <v>1390331.58</v>
      </c>
      <c r="C242">
        <v>46</v>
      </c>
      <c r="D242" t="s">
        <v>14</v>
      </c>
      <c r="E242" s="4">
        <v>6.4999999999999997E-3</v>
      </c>
      <c r="F242" s="3">
        <v>0</v>
      </c>
      <c r="G242" s="3">
        <v>0</v>
      </c>
      <c r="H242" s="3">
        <v>0</v>
      </c>
      <c r="I242" s="4">
        <v>0</v>
      </c>
      <c r="J242" s="3">
        <v>0</v>
      </c>
      <c r="K242" s="4">
        <v>0</v>
      </c>
      <c r="L242" s="3">
        <v>0</v>
      </c>
      <c r="M242" s="4">
        <v>0</v>
      </c>
      <c r="N242" s="3">
        <v>0</v>
      </c>
      <c r="O242" s="4">
        <v>0</v>
      </c>
      <c r="P242" s="3">
        <v>0</v>
      </c>
      <c r="Q242" s="4">
        <v>0</v>
      </c>
      <c r="R242" s="7">
        <f t="shared" si="42"/>
        <v>9037.1552699999993</v>
      </c>
      <c r="S242" s="7">
        <f t="shared" si="43"/>
        <v>0</v>
      </c>
      <c r="T242" s="7">
        <f t="shared" si="44"/>
        <v>0</v>
      </c>
      <c r="U242" s="7">
        <f t="shared" si="45"/>
        <v>0</v>
      </c>
      <c r="V242" s="7">
        <f t="shared" si="46"/>
        <v>0</v>
      </c>
      <c r="W242" s="7">
        <f t="shared" si="47"/>
        <v>0</v>
      </c>
      <c r="X242" s="3">
        <f t="shared" si="48"/>
        <v>9037.1552699999993</v>
      </c>
      <c r="Y242" s="4">
        <f t="shared" si="49"/>
        <v>6.4999999999999988E-3</v>
      </c>
      <c r="Z242" s="4">
        <f t="shared" si="50"/>
        <v>9.0688874846963894E-6</v>
      </c>
      <c r="AA242" s="8">
        <f t="shared" si="51"/>
        <v>6.4179819122466758E-2</v>
      </c>
      <c r="AB242">
        <v>1</v>
      </c>
      <c r="AC242" s="7">
        <f t="shared" si="52"/>
        <v>3092.2652640000001</v>
      </c>
      <c r="AD242" s="7">
        <f t="shared" si="53"/>
        <v>4.3143701157001511</v>
      </c>
      <c r="AE242" s="7">
        <f t="shared" si="54"/>
        <v>12.608760665440158</v>
      </c>
      <c r="AF242" s="4">
        <f t="shared" si="55"/>
        <v>1.2172010637304454E-5</v>
      </c>
    </row>
    <row r="243" spans="1:32" x14ac:dyDescent="0.25">
      <c r="A243">
        <v>781</v>
      </c>
      <c r="B243" s="7">
        <v>1052316.21</v>
      </c>
      <c r="C243">
        <v>9</v>
      </c>
      <c r="D243" t="s">
        <v>14</v>
      </c>
      <c r="E243" s="4">
        <v>6.4999999999999997E-3</v>
      </c>
      <c r="F243" s="3">
        <v>0</v>
      </c>
      <c r="G243" s="3">
        <v>0</v>
      </c>
      <c r="H243" s="3">
        <v>0</v>
      </c>
      <c r="I243" s="4">
        <v>0</v>
      </c>
      <c r="J243" s="3">
        <v>0</v>
      </c>
      <c r="K243" s="4">
        <v>0</v>
      </c>
      <c r="L243" s="3">
        <v>0</v>
      </c>
      <c r="M243" s="4">
        <v>0</v>
      </c>
      <c r="N243" s="3">
        <v>0</v>
      </c>
      <c r="O243" s="4">
        <v>0</v>
      </c>
      <c r="P243" s="3">
        <v>0</v>
      </c>
      <c r="Q243" s="4">
        <v>0</v>
      </c>
      <c r="R243" s="7">
        <f t="shared" si="42"/>
        <v>6840.0553649999993</v>
      </c>
      <c r="S243" s="7">
        <f t="shared" si="43"/>
        <v>0</v>
      </c>
      <c r="T243" s="7">
        <f t="shared" si="44"/>
        <v>0</v>
      </c>
      <c r="U243" s="7">
        <f t="shared" si="45"/>
        <v>0</v>
      </c>
      <c r="V243" s="7">
        <f t="shared" si="46"/>
        <v>0</v>
      </c>
      <c r="W243" s="7">
        <f t="shared" si="47"/>
        <v>0</v>
      </c>
      <c r="X243" s="3">
        <f t="shared" si="48"/>
        <v>6840.0553649999993</v>
      </c>
      <c r="Y243" s="4">
        <f t="shared" si="49"/>
        <v>6.4999999999999997E-3</v>
      </c>
      <c r="Z243" s="4">
        <f t="shared" si="50"/>
        <v>6.8640728903044395E-6</v>
      </c>
      <c r="AA243" s="8">
        <f t="shared" si="51"/>
        <v>9.5041009250369166E-3</v>
      </c>
      <c r="AB243">
        <v>1</v>
      </c>
      <c r="AC243" s="7">
        <f t="shared" si="52"/>
        <v>2341.8529680000001</v>
      </c>
      <c r="AD243" s="7">
        <f t="shared" si="53"/>
        <v>2.4730229954965832</v>
      </c>
      <c r="AE243" s="7">
        <f t="shared" si="54"/>
        <v>7.223175169088913</v>
      </c>
      <c r="AF243" s="4">
        <f t="shared" si="55"/>
        <v>9.2141488199497532E-6</v>
      </c>
    </row>
    <row r="244" spans="1:32" x14ac:dyDescent="0.25">
      <c r="A244">
        <v>790</v>
      </c>
      <c r="B244" s="7">
        <v>1078918.5</v>
      </c>
      <c r="C244">
        <v>31</v>
      </c>
      <c r="D244" t="s">
        <v>14</v>
      </c>
      <c r="E244" s="4">
        <v>6.4999999999999997E-3</v>
      </c>
      <c r="F244" s="3">
        <v>0</v>
      </c>
      <c r="G244" s="3">
        <v>0</v>
      </c>
      <c r="H244" s="3">
        <v>0</v>
      </c>
      <c r="I244" s="4">
        <v>0</v>
      </c>
      <c r="J244" s="3">
        <v>0</v>
      </c>
      <c r="K244" s="4">
        <v>0</v>
      </c>
      <c r="L244" s="3">
        <v>0</v>
      </c>
      <c r="M244" s="4">
        <v>0</v>
      </c>
      <c r="N244" s="3">
        <v>0</v>
      </c>
      <c r="O244" s="4">
        <v>0</v>
      </c>
      <c r="P244" s="3">
        <v>0</v>
      </c>
      <c r="Q244" s="4">
        <v>0</v>
      </c>
      <c r="R244" s="7">
        <f t="shared" si="42"/>
        <v>7012.9702499999994</v>
      </c>
      <c r="S244" s="7">
        <f t="shared" si="43"/>
        <v>0</v>
      </c>
      <c r="T244" s="7">
        <f t="shared" si="44"/>
        <v>0</v>
      </c>
      <c r="U244" s="7">
        <f t="shared" si="45"/>
        <v>0</v>
      </c>
      <c r="V244" s="7">
        <f t="shared" si="46"/>
        <v>0</v>
      </c>
      <c r="W244" s="7">
        <f t="shared" si="47"/>
        <v>0</v>
      </c>
      <c r="X244" s="3">
        <f t="shared" si="48"/>
        <v>7012.9702499999994</v>
      </c>
      <c r="Y244" s="4">
        <f t="shared" si="49"/>
        <v>6.4999999999999997E-3</v>
      </c>
      <c r="Z244" s="4">
        <f t="shared" si="50"/>
        <v>7.0375949323235564E-6</v>
      </c>
      <c r="AA244" s="8">
        <f t="shared" si="51"/>
        <v>3.356391429262004E-2</v>
      </c>
      <c r="AB244">
        <v>1</v>
      </c>
      <c r="AC244" s="7">
        <f t="shared" si="52"/>
        <v>2393.1347999999998</v>
      </c>
      <c r="AD244" s="7">
        <f t="shared" si="53"/>
        <v>2.591063590899561</v>
      </c>
      <c r="AE244" s="7">
        <f t="shared" si="54"/>
        <v>7.5929913679901322</v>
      </c>
      <c r="AF244" s="4">
        <f t="shared" si="55"/>
        <v>9.4391327601572248E-6</v>
      </c>
    </row>
    <row r="245" spans="1:32" x14ac:dyDescent="0.25">
      <c r="A245">
        <v>836</v>
      </c>
      <c r="B245" s="7">
        <v>1256854.3500000001</v>
      </c>
      <c r="C245">
        <v>65</v>
      </c>
      <c r="D245" t="s">
        <v>14</v>
      </c>
      <c r="E245" s="4">
        <v>6.4999999999999997E-3</v>
      </c>
      <c r="F245" s="3">
        <v>0</v>
      </c>
      <c r="G245" s="3">
        <v>0</v>
      </c>
      <c r="H245" s="3">
        <v>0</v>
      </c>
      <c r="I245" s="4">
        <v>0</v>
      </c>
      <c r="J245" s="3">
        <v>0</v>
      </c>
      <c r="K245" s="4">
        <v>0</v>
      </c>
      <c r="L245" s="3">
        <v>0</v>
      </c>
      <c r="M245" s="4">
        <v>0</v>
      </c>
      <c r="N245" s="3">
        <v>0</v>
      </c>
      <c r="O245" s="4">
        <v>0</v>
      </c>
      <c r="P245" s="3">
        <v>0</v>
      </c>
      <c r="Q245" s="4">
        <v>0</v>
      </c>
      <c r="R245" s="7">
        <f t="shared" si="42"/>
        <v>8169.5532750000002</v>
      </c>
      <c r="S245" s="7">
        <f t="shared" si="43"/>
        <v>0</v>
      </c>
      <c r="T245" s="7">
        <f t="shared" si="44"/>
        <v>0</v>
      </c>
      <c r="U245" s="7">
        <f t="shared" si="45"/>
        <v>0</v>
      </c>
      <c r="V245" s="7">
        <f t="shared" si="46"/>
        <v>0</v>
      </c>
      <c r="W245" s="7">
        <f t="shared" si="47"/>
        <v>0</v>
      </c>
      <c r="X245" s="3">
        <f t="shared" si="48"/>
        <v>8169.5532750000002</v>
      </c>
      <c r="Y245" s="4">
        <f t="shared" si="49"/>
        <v>6.4999999999999997E-3</v>
      </c>
      <c r="Z245" s="4">
        <f t="shared" si="50"/>
        <v>8.1982390738770504E-6</v>
      </c>
      <c r="AA245" s="8">
        <f t="shared" si="51"/>
        <v>8.1982390738770505E-2</v>
      </c>
      <c r="AB245">
        <v>1</v>
      </c>
      <c r="AC245" s="7">
        <f t="shared" si="52"/>
        <v>3555.4834799999999</v>
      </c>
      <c r="AD245" s="7">
        <f t="shared" si="53"/>
        <v>4.4844159372708239</v>
      </c>
      <c r="AE245" s="7">
        <f t="shared" si="54"/>
        <v>10.303992442342343</v>
      </c>
      <c r="AF245" s="4">
        <f t="shared" si="55"/>
        <v>1.1766206943241408E-5</v>
      </c>
    </row>
    <row r="246" spans="1:32" x14ac:dyDescent="0.25">
      <c r="A246">
        <v>919</v>
      </c>
      <c r="B246" s="7">
        <v>1770719.52</v>
      </c>
      <c r="C246">
        <v>27</v>
      </c>
      <c r="D246" t="s">
        <v>14</v>
      </c>
      <c r="E246" s="4">
        <v>6.4999999999999997E-3</v>
      </c>
      <c r="F246" s="3">
        <v>0</v>
      </c>
      <c r="G246" s="3">
        <v>0</v>
      </c>
      <c r="H246" s="3">
        <v>0</v>
      </c>
      <c r="I246" s="4">
        <v>0</v>
      </c>
      <c r="J246" s="3">
        <v>0</v>
      </c>
      <c r="K246" s="4">
        <v>0</v>
      </c>
      <c r="L246" s="3">
        <v>0</v>
      </c>
      <c r="M246" s="4">
        <v>0</v>
      </c>
      <c r="N246" s="3">
        <v>0</v>
      </c>
      <c r="O246" s="4">
        <v>0</v>
      </c>
      <c r="P246" s="3">
        <v>0</v>
      </c>
      <c r="Q246" s="4">
        <v>0</v>
      </c>
      <c r="R246" s="7">
        <f t="shared" si="42"/>
        <v>11509.676879999999</v>
      </c>
      <c r="S246" s="7">
        <f t="shared" si="43"/>
        <v>0</v>
      </c>
      <c r="T246" s="7">
        <f t="shared" si="44"/>
        <v>0</v>
      </c>
      <c r="U246" s="7">
        <f t="shared" si="45"/>
        <v>0</v>
      </c>
      <c r="V246" s="7">
        <f t="shared" si="46"/>
        <v>0</v>
      </c>
      <c r="W246" s="7">
        <f t="shared" si="47"/>
        <v>0</v>
      </c>
      <c r="X246" s="3">
        <f t="shared" si="48"/>
        <v>11509.676879999999</v>
      </c>
      <c r="Y246" s="4">
        <f t="shared" si="49"/>
        <v>6.4999999999999997E-3</v>
      </c>
      <c r="Z246" s="4">
        <f t="shared" si="50"/>
        <v>1.1550090873887508E-5</v>
      </c>
      <c r="AA246" s="8">
        <f t="shared" si="51"/>
        <v>4.7977300553071187E-2</v>
      </c>
      <c r="AB246">
        <v>1</v>
      </c>
      <c r="AC246" s="7">
        <f t="shared" si="52"/>
        <v>2916.5756160000001</v>
      </c>
      <c r="AD246" s="7">
        <f t="shared" si="53"/>
        <v>5.1825712931329901</v>
      </c>
      <c r="AE246" s="7">
        <f t="shared" si="54"/>
        <v>20.451971368166468</v>
      </c>
      <c r="AF246" s="4">
        <f t="shared" si="55"/>
        <v>1.4476907478435353E-5</v>
      </c>
    </row>
    <row r="247" spans="1:32" x14ac:dyDescent="0.25">
      <c r="A247">
        <v>1010</v>
      </c>
      <c r="B247" s="7">
        <v>2972982.93</v>
      </c>
      <c r="C247">
        <v>25</v>
      </c>
      <c r="D247" t="s">
        <v>14</v>
      </c>
      <c r="E247" s="4">
        <v>6.4999999999999997E-3</v>
      </c>
      <c r="F247" s="3">
        <v>0</v>
      </c>
      <c r="G247" s="3">
        <v>0</v>
      </c>
      <c r="H247" s="3">
        <v>0</v>
      </c>
      <c r="I247" s="4">
        <v>0</v>
      </c>
      <c r="J247" s="3">
        <v>0</v>
      </c>
      <c r="K247" s="4">
        <v>0</v>
      </c>
      <c r="L247" s="3">
        <v>0</v>
      </c>
      <c r="M247" s="4">
        <v>0</v>
      </c>
      <c r="N247" s="3">
        <v>0</v>
      </c>
      <c r="O247" s="4">
        <v>0</v>
      </c>
      <c r="P247" s="3">
        <v>0</v>
      </c>
      <c r="Q247" s="4">
        <v>0</v>
      </c>
      <c r="R247" s="7">
        <f t="shared" si="42"/>
        <v>19324.389045</v>
      </c>
      <c r="S247" s="7">
        <f t="shared" si="43"/>
        <v>0</v>
      </c>
      <c r="T247" s="7">
        <f t="shared" si="44"/>
        <v>0</v>
      </c>
      <c r="U247" s="7">
        <f t="shared" si="45"/>
        <v>0</v>
      </c>
      <c r="V247" s="7">
        <f t="shared" si="46"/>
        <v>0</v>
      </c>
      <c r="W247" s="7">
        <f t="shared" si="47"/>
        <v>0</v>
      </c>
      <c r="X247" s="3">
        <f t="shared" si="48"/>
        <v>19324.389045</v>
      </c>
      <c r="Y247" s="4">
        <f t="shared" si="49"/>
        <v>6.4999999999999997E-3</v>
      </c>
      <c r="Z247" s="4">
        <f t="shared" si="50"/>
        <v>1.9392242882156936E-5</v>
      </c>
      <c r="AA247" s="8">
        <f t="shared" si="51"/>
        <v>7.4585549546757446E-2</v>
      </c>
      <c r="AB247">
        <v>1</v>
      </c>
      <c r="AC247" s="7">
        <f t="shared" si="52"/>
        <v>3878.3863440000005</v>
      </c>
      <c r="AD247" s="7">
        <f t="shared" si="53"/>
        <v>11.570863072875179</v>
      </c>
      <c r="AE247" s="7">
        <f t="shared" si="54"/>
        <v>57.652807063066568</v>
      </c>
      <c r="AF247" s="4">
        <f t="shared" si="55"/>
        <v>2.3284247426184094E-5</v>
      </c>
    </row>
    <row r="248" spans="1:32" x14ac:dyDescent="0.25">
      <c r="A248">
        <v>918</v>
      </c>
      <c r="B248" s="7">
        <v>1768102.31</v>
      </c>
      <c r="C248">
        <v>64</v>
      </c>
      <c r="D248" t="s">
        <v>17</v>
      </c>
      <c r="E248" s="4">
        <v>0</v>
      </c>
      <c r="F248" s="3">
        <v>0</v>
      </c>
      <c r="G248" s="3">
        <v>0</v>
      </c>
      <c r="H248" s="3">
        <v>1000000</v>
      </c>
      <c r="I248" s="4">
        <v>7.0000000000000001E-3</v>
      </c>
      <c r="J248" s="3">
        <v>5000000</v>
      </c>
      <c r="K248" s="4">
        <v>6.0000000000000001E-3</v>
      </c>
      <c r="L248" s="3">
        <v>15000000</v>
      </c>
      <c r="M248" s="4">
        <v>6.0000000000000001E-3</v>
      </c>
      <c r="N248" s="3">
        <v>25000000</v>
      </c>
      <c r="O248" s="4">
        <v>6.0000000000000001E-3</v>
      </c>
      <c r="P248" s="3">
        <v>35000000</v>
      </c>
      <c r="Q248" s="4">
        <v>6.0000000000000001E-3</v>
      </c>
      <c r="R248" s="7">
        <f t="shared" si="42"/>
        <v>0</v>
      </c>
      <c r="S248" s="7">
        <f t="shared" si="43"/>
        <v>7000</v>
      </c>
      <c r="T248" s="7">
        <f t="shared" si="44"/>
        <v>4608.6138600000004</v>
      </c>
      <c r="U248" s="7">
        <f t="shared" si="45"/>
        <v>0</v>
      </c>
      <c r="V248" s="7">
        <f t="shared" si="46"/>
        <v>0</v>
      </c>
      <c r="W248" s="7">
        <f t="shared" si="47"/>
        <v>0</v>
      </c>
      <c r="X248" s="3">
        <f t="shared" si="48"/>
        <v>11608.613860000001</v>
      </c>
      <c r="Y248" s="4">
        <f t="shared" si="49"/>
        <v>6.5655781310528351E-3</v>
      </c>
      <c r="Z248" s="4">
        <f t="shared" si="50"/>
        <v>1.1649375251868065E-5</v>
      </c>
      <c r="AA248" s="8">
        <f t="shared" si="51"/>
        <v>0.11355588209259503</v>
      </c>
      <c r="AB248">
        <v>1</v>
      </c>
      <c r="AC248" s="7">
        <f t="shared" si="52"/>
        <v>3934.4818480000004</v>
      </c>
      <c r="AD248" s="7">
        <f t="shared" si="53"/>
        <v>6.980993075420991</v>
      </c>
      <c r="AE248" s="7">
        <f t="shared" si="54"/>
        <v>20.597287292884758</v>
      </c>
      <c r="AF248" s="4">
        <f t="shared" si="55"/>
        <v>1.5597672268357447E-5</v>
      </c>
    </row>
    <row r="249" spans="1:32" x14ac:dyDescent="0.25">
      <c r="A249">
        <v>831</v>
      </c>
      <c r="B249" s="7">
        <v>1225657.1200000001</v>
      </c>
      <c r="C249">
        <v>47</v>
      </c>
      <c r="D249" t="s">
        <v>17</v>
      </c>
      <c r="E249" s="4">
        <v>0</v>
      </c>
      <c r="F249" s="3">
        <v>0</v>
      </c>
      <c r="G249" s="3">
        <v>0</v>
      </c>
      <c r="H249" s="3">
        <v>500000</v>
      </c>
      <c r="I249" s="4">
        <v>0.01</v>
      </c>
      <c r="J249" s="3">
        <v>1000000</v>
      </c>
      <c r="K249" s="4">
        <v>5.0000000000000001E-3</v>
      </c>
      <c r="L249" s="3">
        <v>10000000</v>
      </c>
      <c r="M249" s="4">
        <v>2.5000000000000001E-3</v>
      </c>
      <c r="N249" s="3">
        <v>25000000</v>
      </c>
      <c r="O249" s="4">
        <v>2.5000000000000001E-3</v>
      </c>
      <c r="P249" s="3">
        <v>50000000</v>
      </c>
      <c r="Q249" s="4">
        <v>2.5000000000000001E-3</v>
      </c>
      <c r="R249" s="7">
        <f t="shared" si="42"/>
        <v>0</v>
      </c>
      <c r="S249" s="7">
        <f t="shared" si="43"/>
        <v>5000</v>
      </c>
      <c r="T249" s="7">
        <f t="shared" si="44"/>
        <v>2500</v>
      </c>
      <c r="U249" s="7">
        <f t="shared" si="45"/>
        <v>564.14280000000031</v>
      </c>
      <c r="V249" s="7">
        <f t="shared" si="46"/>
        <v>0</v>
      </c>
      <c r="W249" s="7">
        <f t="shared" si="47"/>
        <v>0</v>
      </c>
      <c r="X249" s="3">
        <f t="shared" si="48"/>
        <v>8064.1428000000005</v>
      </c>
      <c r="Y249" s="4">
        <f t="shared" si="49"/>
        <v>6.5794443392129115E-3</v>
      </c>
      <c r="Z249" s="4">
        <f t="shared" si="50"/>
        <v>8.0924584704766859E-6</v>
      </c>
      <c r="AA249" s="8">
        <f t="shared" si="51"/>
        <v>5.7808156510357277E-2</v>
      </c>
      <c r="AB249">
        <v>1</v>
      </c>
      <c r="AC249" s="7">
        <f t="shared" si="52"/>
        <v>2990.5256960000002</v>
      </c>
      <c r="AD249" s="7">
        <f t="shared" si="53"/>
        <v>3.6782293081407049</v>
      </c>
      <c r="AE249" s="7">
        <f t="shared" si="54"/>
        <v>9.91857934264406</v>
      </c>
      <c r="AF249" s="4">
        <f t="shared" si="55"/>
        <v>1.1093484816361008E-5</v>
      </c>
    </row>
    <row r="250" spans="1:32" x14ac:dyDescent="0.25">
      <c r="A250">
        <v>841</v>
      </c>
      <c r="B250" s="7">
        <v>1273973.32</v>
      </c>
      <c r="C250">
        <v>14</v>
      </c>
      <c r="D250" t="s">
        <v>17</v>
      </c>
      <c r="E250" s="4">
        <v>0</v>
      </c>
      <c r="F250" s="3">
        <v>0</v>
      </c>
      <c r="G250" s="3">
        <v>0</v>
      </c>
      <c r="H250" s="3">
        <v>750000</v>
      </c>
      <c r="I250" s="4">
        <v>7.0000000000000001E-3</v>
      </c>
      <c r="J250" s="3">
        <v>1000000</v>
      </c>
      <c r="K250" s="4">
        <v>6.4999999999999997E-3</v>
      </c>
      <c r="L250" s="3">
        <v>1500000</v>
      </c>
      <c r="M250" s="4">
        <v>6.0000000000000001E-3</v>
      </c>
      <c r="N250" s="3">
        <v>2000000</v>
      </c>
      <c r="O250" s="4">
        <v>5.4999999999999997E-3</v>
      </c>
      <c r="P250" s="3">
        <v>2500000</v>
      </c>
      <c r="Q250" s="4">
        <v>5.0000000000000001E-3</v>
      </c>
      <c r="R250" s="7">
        <f t="shared" si="42"/>
        <v>0</v>
      </c>
      <c r="S250" s="7">
        <f t="shared" si="43"/>
        <v>5250</v>
      </c>
      <c r="T250" s="7">
        <f t="shared" si="44"/>
        <v>1625</v>
      </c>
      <c r="U250" s="7">
        <f t="shared" si="45"/>
        <v>1643.8399200000003</v>
      </c>
      <c r="V250" s="7">
        <f t="shared" si="46"/>
        <v>0</v>
      </c>
      <c r="W250" s="7">
        <f t="shared" si="47"/>
        <v>0</v>
      </c>
      <c r="X250" s="3">
        <f t="shared" si="48"/>
        <v>8518.8399200000003</v>
      </c>
      <c r="Y250" s="4">
        <f t="shared" si="49"/>
        <v>6.6868275702979402E-3</v>
      </c>
      <c r="Z250" s="4">
        <f t="shared" si="50"/>
        <v>8.5487521710601322E-6</v>
      </c>
      <c r="AA250" s="8">
        <f t="shared" si="51"/>
        <v>1.789825281669544E-2</v>
      </c>
      <c r="AB250">
        <v>1</v>
      </c>
      <c r="AC250" s="7">
        <f t="shared" si="52"/>
        <v>2519.178656</v>
      </c>
      <c r="AD250" s="7">
        <f t="shared" si="53"/>
        <v>3.2206354625365026</v>
      </c>
      <c r="AE250" s="7">
        <f t="shared" si="54"/>
        <v>10.890882185222685</v>
      </c>
      <c r="AF250" s="4">
        <f t="shared" si="55"/>
        <v>1.107677643340222E-5</v>
      </c>
    </row>
    <row r="251" spans="1:32" x14ac:dyDescent="0.25">
      <c r="A251">
        <v>961</v>
      </c>
      <c r="B251" s="7">
        <v>2133339.96</v>
      </c>
      <c r="C251">
        <v>91</v>
      </c>
      <c r="D251" t="s">
        <v>14</v>
      </c>
      <c r="E251" s="4">
        <v>6.7999999999999996E-3</v>
      </c>
      <c r="F251" s="3">
        <v>0</v>
      </c>
      <c r="G251" s="3">
        <v>0</v>
      </c>
      <c r="H251" s="3">
        <v>0</v>
      </c>
      <c r="I251" s="4">
        <v>0</v>
      </c>
      <c r="J251" s="3">
        <v>0</v>
      </c>
      <c r="K251" s="4">
        <v>0</v>
      </c>
      <c r="L251" s="3">
        <v>0</v>
      </c>
      <c r="M251" s="4">
        <v>0</v>
      </c>
      <c r="N251" s="3">
        <v>0</v>
      </c>
      <c r="O251" s="4">
        <v>0</v>
      </c>
      <c r="P251" s="3">
        <v>0</v>
      </c>
      <c r="Q251" s="4">
        <v>0</v>
      </c>
      <c r="R251" s="7">
        <f t="shared" si="42"/>
        <v>14506.711727999998</v>
      </c>
      <c r="S251" s="7">
        <f t="shared" si="43"/>
        <v>0</v>
      </c>
      <c r="T251" s="7">
        <f t="shared" si="44"/>
        <v>0</v>
      </c>
      <c r="U251" s="7">
        <f t="shared" si="45"/>
        <v>0</v>
      </c>
      <c r="V251" s="7">
        <f t="shared" si="46"/>
        <v>0</v>
      </c>
      <c r="W251" s="7">
        <f t="shared" si="47"/>
        <v>0</v>
      </c>
      <c r="X251" s="3">
        <f t="shared" si="48"/>
        <v>14506.711727999998</v>
      </c>
      <c r="Y251" s="4">
        <f t="shared" si="49"/>
        <v>6.7999999999999996E-3</v>
      </c>
      <c r="Z251" s="4">
        <f t="shared" si="50"/>
        <v>1.4557649227394269E-5</v>
      </c>
      <c r="AA251" s="8">
        <f t="shared" si="51"/>
        <v>0.19481559995483508</v>
      </c>
      <c r="AB251">
        <v>1</v>
      </c>
      <c r="AC251" s="7">
        <f t="shared" si="52"/>
        <v>5036.6719680000006</v>
      </c>
      <c r="AD251" s="7">
        <f t="shared" si="53"/>
        <v>10.782662321116703</v>
      </c>
      <c r="AE251" s="7">
        <f t="shared" si="54"/>
        <v>31.056414820463317</v>
      </c>
      <c r="AF251" s="4">
        <f t="shared" si="55"/>
        <v>1.9612006490320472E-5</v>
      </c>
    </row>
    <row r="252" spans="1:32" x14ac:dyDescent="0.25">
      <c r="A252">
        <v>1101</v>
      </c>
      <c r="B252" s="7">
        <v>9376481.9800000004</v>
      </c>
      <c r="C252">
        <v>111</v>
      </c>
      <c r="D252" t="s">
        <v>22</v>
      </c>
      <c r="E252" s="4">
        <v>6.5000000000000006E-3</v>
      </c>
      <c r="F252" s="3">
        <v>3500</v>
      </c>
      <c r="G252" s="3">
        <v>0</v>
      </c>
      <c r="H252" s="3">
        <v>0</v>
      </c>
      <c r="I252" s="4">
        <v>0</v>
      </c>
      <c r="J252" s="3">
        <v>0</v>
      </c>
      <c r="K252" s="4">
        <v>0</v>
      </c>
      <c r="L252" s="3">
        <v>0</v>
      </c>
      <c r="M252" s="4">
        <v>0</v>
      </c>
      <c r="N252" s="3">
        <v>0</v>
      </c>
      <c r="O252" s="4">
        <v>0</v>
      </c>
      <c r="P252" s="3">
        <v>0</v>
      </c>
      <c r="Q252" s="4">
        <v>0</v>
      </c>
      <c r="R252" s="7">
        <f t="shared" si="42"/>
        <v>60947.132870000009</v>
      </c>
      <c r="S252" s="7">
        <f t="shared" si="43"/>
        <v>0</v>
      </c>
      <c r="T252" s="7">
        <f t="shared" si="44"/>
        <v>0</v>
      </c>
      <c r="U252" s="7">
        <f t="shared" si="45"/>
        <v>0</v>
      </c>
      <c r="V252" s="7">
        <f t="shared" si="46"/>
        <v>0</v>
      </c>
      <c r="W252" s="7">
        <f t="shared" si="47"/>
        <v>0</v>
      </c>
      <c r="X252" s="3">
        <f t="shared" si="48"/>
        <v>64447.132870000009</v>
      </c>
      <c r="Y252" s="4">
        <f t="shared" si="49"/>
        <v>6.8732743269240525E-3</v>
      </c>
      <c r="Z252" s="4">
        <f t="shared" si="50"/>
        <v>6.4673426454175381E-5</v>
      </c>
      <c r="AA252" s="8">
        <f t="shared" si="51"/>
        <v>1.0444440298698396</v>
      </c>
      <c r="AB252">
        <v>1</v>
      </c>
      <c r="AC252" s="7">
        <f t="shared" si="52"/>
        <v>11431.185584000001</v>
      </c>
      <c r="AD252" s="7">
        <f t="shared" si="53"/>
        <v>107.56066250038718</v>
      </c>
      <c r="AE252" s="7">
        <f t="shared" si="54"/>
        <v>606.40921773243076</v>
      </c>
      <c r="AF252" s="4">
        <f t="shared" si="55"/>
        <v>7.6144750425128851E-5</v>
      </c>
    </row>
    <row r="253" spans="1:32" x14ac:dyDescent="0.25">
      <c r="A253">
        <v>929</v>
      </c>
      <c r="B253" s="7">
        <v>1813107</v>
      </c>
      <c r="C253">
        <v>13</v>
      </c>
      <c r="D253" t="s">
        <v>17</v>
      </c>
      <c r="E253" s="4">
        <v>0</v>
      </c>
      <c r="F253" s="3">
        <v>0</v>
      </c>
      <c r="G253" s="3">
        <v>0</v>
      </c>
      <c r="H253" s="3">
        <v>1000000</v>
      </c>
      <c r="I253" s="4">
        <v>7.7999999999999996E-3</v>
      </c>
      <c r="J253" s="3">
        <v>20000000</v>
      </c>
      <c r="K253" s="4">
        <v>6.0000000000000001E-3</v>
      </c>
      <c r="L253" s="3">
        <v>25000000</v>
      </c>
      <c r="M253" s="4">
        <v>6.0000000000000001E-3</v>
      </c>
      <c r="N253" s="3">
        <v>30000000</v>
      </c>
      <c r="O253" s="4">
        <v>6.0000000000000001E-3</v>
      </c>
      <c r="P253" s="3">
        <v>40000000</v>
      </c>
      <c r="Q253" s="4">
        <v>6.0000000000000001E-3</v>
      </c>
      <c r="R253" s="7">
        <f t="shared" si="42"/>
        <v>0</v>
      </c>
      <c r="S253" s="7">
        <f t="shared" si="43"/>
        <v>7800</v>
      </c>
      <c r="T253" s="7">
        <f t="shared" si="44"/>
        <v>4878.6419999999998</v>
      </c>
      <c r="U253" s="7">
        <f t="shared" si="45"/>
        <v>0</v>
      </c>
      <c r="V253" s="7">
        <f t="shared" si="46"/>
        <v>0</v>
      </c>
      <c r="W253" s="7">
        <f t="shared" si="47"/>
        <v>0</v>
      </c>
      <c r="X253" s="3">
        <f t="shared" si="48"/>
        <v>12678.642</v>
      </c>
      <c r="Y253" s="4">
        <f t="shared" si="49"/>
        <v>6.9927709727004529E-3</v>
      </c>
      <c r="Z253" s="4">
        <f t="shared" si="50"/>
        <v>1.2723160587761598E-5</v>
      </c>
      <c r="AA253" s="8">
        <f t="shared" si="51"/>
        <v>2.3653153847969732E-2</v>
      </c>
      <c r="AB253">
        <v>1</v>
      </c>
      <c r="AC253" s="7">
        <f t="shared" si="52"/>
        <v>2950.4856</v>
      </c>
      <c r="AD253" s="7">
        <f t="shared" si="53"/>
        <v>5.3683299863860983</v>
      </c>
      <c r="AE253" s="7">
        <f t="shared" si="54"/>
        <v>23.068451523794664</v>
      </c>
      <c r="AF253" s="4">
        <f t="shared" si="55"/>
        <v>1.5684006244629116E-5</v>
      </c>
    </row>
    <row r="254" spans="1:32" x14ac:dyDescent="0.25">
      <c r="A254">
        <v>857</v>
      </c>
      <c r="B254" s="7">
        <v>1363035.59</v>
      </c>
      <c r="C254">
        <v>41</v>
      </c>
      <c r="D254" t="s">
        <v>14</v>
      </c>
      <c r="E254" s="4">
        <v>7.0000000000000001E-3</v>
      </c>
      <c r="F254" s="3">
        <v>0</v>
      </c>
      <c r="G254" s="3">
        <v>0</v>
      </c>
      <c r="H254" s="3">
        <v>0</v>
      </c>
      <c r="I254" s="4">
        <v>0</v>
      </c>
      <c r="J254" s="3">
        <v>0</v>
      </c>
      <c r="K254" s="4">
        <v>0</v>
      </c>
      <c r="L254" s="3">
        <v>0</v>
      </c>
      <c r="M254" s="4">
        <v>0</v>
      </c>
      <c r="N254" s="3">
        <v>0</v>
      </c>
      <c r="O254" s="4">
        <v>0</v>
      </c>
      <c r="P254" s="3">
        <v>0</v>
      </c>
      <c r="Q254" s="4">
        <v>0</v>
      </c>
      <c r="R254" s="7">
        <f t="shared" si="42"/>
        <v>9541.2491300000002</v>
      </c>
      <c r="S254" s="7">
        <f t="shared" si="43"/>
        <v>0</v>
      </c>
      <c r="T254" s="7">
        <f t="shared" si="44"/>
        <v>0</v>
      </c>
      <c r="U254" s="7">
        <f t="shared" si="45"/>
        <v>0</v>
      </c>
      <c r="V254" s="7">
        <f t="shared" si="46"/>
        <v>0</v>
      </c>
      <c r="W254" s="7">
        <f t="shared" si="47"/>
        <v>0</v>
      </c>
      <c r="X254" s="3">
        <f t="shared" si="48"/>
        <v>9541.2491300000002</v>
      </c>
      <c r="Y254" s="4">
        <f t="shared" si="49"/>
        <v>6.9999999999999993E-3</v>
      </c>
      <c r="Z254" s="4">
        <f t="shared" si="50"/>
        <v>9.5747513723339313E-6</v>
      </c>
      <c r="AA254" s="8">
        <f t="shared" si="51"/>
        <v>5.6080686609384457E-2</v>
      </c>
      <c r="AB254">
        <v>1</v>
      </c>
      <c r="AC254" s="7">
        <f t="shared" si="52"/>
        <v>2920.4284720000001</v>
      </c>
      <c r="AD254" s="7">
        <f t="shared" si="53"/>
        <v>3.9946252171550123</v>
      </c>
      <c r="AE254" s="7">
        <f t="shared" si="54"/>
        <v>13.050726885892491</v>
      </c>
      <c r="AF254" s="4">
        <f t="shared" si="55"/>
        <v>1.250543436143696E-5</v>
      </c>
    </row>
    <row r="255" spans="1:32" x14ac:dyDescent="0.25">
      <c r="A255">
        <v>875</v>
      </c>
      <c r="B255" s="7">
        <v>1430928.92</v>
      </c>
      <c r="C255">
        <v>16</v>
      </c>
      <c r="D255" t="s">
        <v>14</v>
      </c>
      <c r="E255" s="4">
        <v>7.0000000000000001E-3</v>
      </c>
      <c r="F255" s="3">
        <v>0</v>
      </c>
      <c r="G255" s="3">
        <v>0</v>
      </c>
      <c r="H255" s="3">
        <v>0</v>
      </c>
      <c r="I255" s="4">
        <v>0</v>
      </c>
      <c r="J255" s="3">
        <v>0</v>
      </c>
      <c r="K255" s="4">
        <v>0</v>
      </c>
      <c r="L255" s="3">
        <v>0</v>
      </c>
      <c r="M255" s="4">
        <v>0</v>
      </c>
      <c r="N255" s="3">
        <v>0</v>
      </c>
      <c r="O255" s="4">
        <v>0</v>
      </c>
      <c r="P255" s="3">
        <v>0</v>
      </c>
      <c r="Q255" s="4">
        <v>0</v>
      </c>
      <c r="R255" s="7">
        <f t="shared" si="42"/>
        <v>10016.50244</v>
      </c>
      <c r="S255" s="7">
        <f t="shared" si="43"/>
        <v>0</v>
      </c>
      <c r="T255" s="7">
        <f t="shared" si="44"/>
        <v>0</v>
      </c>
      <c r="U255" s="7">
        <f t="shared" si="45"/>
        <v>0</v>
      </c>
      <c r="V255" s="7">
        <f t="shared" si="46"/>
        <v>0</v>
      </c>
      <c r="W255" s="7">
        <f t="shared" si="47"/>
        <v>0</v>
      </c>
      <c r="X255" s="3">
        <f t="shared" si="48"/>
        <v>10016.50244</v>
      </c>
      <c r="Y255" s="4">
        <f t="shared" si="49"/>
        <v>7.0000000000000001E-3</v>
      </c>
      <c r="Z255" s="4">
        <f t="shared" si="50"/>
        <v>1.0051673441984233E-5</v>
      </c>
      <c r="AA255" s="8">
        <f t="shared" si="51"/>
        <v>2.2975253581678248E-2</v>
      </c>
      <c r="AB255">
        <v>1</v>
      </c>
      <c r="AC255" s="7">
        <f t="shared" si="52"/>
        <v>2644.743136</v>
      </c>
      <c r="AD255" s="7">
        <f t="shared" si="53"/>
        <v>3.7977277630001853</v>
      </c>
      <c r="AE255" s="7">
        <f t="shared" si="54"/>
        <v>14.383230222531182</v>
      </c>
      <c r="AF255" s="4">
        <f t="shared" si="55"/>
        <v>1.270570307959907E-5</v>
      </c>
    </row>
    <row r="256" spans="1:32" x14ac:dyDescent="0.25">
      <c r="A256">
        <v>940</v>
      </c>
      <c r="B256" s="7">
        <v>1900290.06</v>
      </c>
      <c r="C256">
        <v>38</v>
      </c>
      <c r="D256" t="s">
        <v>14</v>
      </c>
      <c r="E256" s="4">
        <v>7.0000000000000001E-3</v>
      </c>
      <c r="F256" s="3">
        <v>0</v>
      </c>
      <c r="G256" s="3">
        <v>0</v>
      </c>
      <c r="H256" s="3">
        <v>0</v>
      </c>
      <c r="I256" s="4">
        <v>0</v>
      </c>
      <c r="J256" s="3">
        <v>0</v>
      </c>
      <c r="K256" s="4">
        <v>0</v>
      </c>
      <c r="L256" s="3">
        <v>0</v>
      </c>
      <c r="M256" s="4">
        <v>0</v>
      </c>
      <c r="N256" s="3">
        <v>0</v>
      </c>
      <c r="O256" s="4">
        <v>0</v>
      </c>
      <c r="P256" s="3">
        <v>0</v>
      </c>
      <c r="Q256" s="4">
        <v>0</v>
      </c>
      <c r="R256" s="7">
        <f t="shared" si="42"/>
        <v>13302.030420000001</v>
      </c>
      <c r="S256" s="7">
        <f t="shared" si="43"/>
        <v>0</v>
      </c>
      <c r="T256" s="7">
        <f t="shared" si="44"/>
        <v>0</v>
      </c>
      <c r="U256" s="7">
        <f t="shared" si="45"/>
        <v>0</v>
      </c>
      <c r="V256" s="7">
        <f t="shared" si="46"/>
        <v>0</v>
      </c>
      <c r="W256" s="7">
        <f t="shared" si="47"/>
        <v>0</v>
      </c>
      <c r="X256" s="3">
        <f t="shared" si="48"/>
        <v>13302.030420000001</v>
      </c>
      <c r="Y256" s="4">
        <f t="shared" si="49"/>
        <v>7.0000000000000001E-3</v>
      </c>
      <c r="Z256" s="4">
        <f t="shared" si="50"/>
        <v>1.3348737915066128E-5</v>
      </c>
      <c r="AA256" s="8">
        <f t="shared" si="51"/>
        <v>7.2464577253216117E-2</v>
      </c>
      <c r="AB256">
        <v>1</v>
      </c>
      <c r="AC256" s="7">
        <f t="shared" si="52"/>
        <v>3260.2320479999998</v>
      </c>
      <c r="AD256" s="7">
        <f t="shared" si="53"/>
        <v>6.2171404501501843</v>
      </c>
      <c r="AE256" s="7">
        <f t="shared" si="54"/>
        <v>25.36647397354529</v>
      </c>
      <c r="AF256" s="4">
        <f t="shared" si="55"/>
        <v>1.6620417634398124E-5</v>
      </c>
    </row>
    <row r="257" spans="1:32" x14ac:dyDescent="0.25">
      <c r="A257">
        <v>983</v>
      </c>
      <c r="B257" s="7">
        <v>2546099.79</v>
      </c>
      <c r="C257">
        <v>10</v>
      </c>
      <c r="D257" t="s">
        <v>14</v>
      </c>
      <c r="E257" s="4">
        <v>7.0000000000000001E-3</v>
      </c>
      <c r="F257" s="3">
        <v>0</v>
      </c>
      <c r="G257" s="3">
        <v>0</v>
      </c>
      <c r="H257" s="3">
        <v>0</v>
      </c>
      <c r="I257" s="4">
        <v>0</v>
      </c>
      <c r="J257" s="3">
        <v>0</v>
      </c>
      <c r="K257" s="4">
        <v>0</v>
      </c>
      <c r="L257" s="3">
        <v>0</v>
      </c>
      <c r="M257" s="4">
        <v>0</v>
      </c>
      <c r="N257" s="3">
        <v>0</v>
      </c>
      <c r="O257" s="4">
        <v>0</v>
      </c>
      <c r="P257" s="3">
        <v>0</v>
      </c>
      <c r="Q257" s="4">
        <v>0</v>
      </c>
      <c r="R257" s="7">
        <f t="shared" si="42"/>
        <v>17822.698530000001</v>
      </c>
      <c r="S257" s="7">
        <f t="shared" si="43"/>
        <v>0</v>
      </c>
      <c r="T257" s="7">
        <f t="shared" si="44"/>
        <v>0</v>
      </c>
      <c r="U257" s="7">
        <f t="shared" si="45"/>
        <v>0</v>
      </c>
      <c r="V257" s="7">
        <f t="shared" si="46"/>
        <v>0</v>
      </c>
      <c r="W257" s="7">
        <f t="shared" si="47"/>
        <v>0</v>
      </c>
      <c r="X257" s="3">
        <f t="shared" si="48"/>
        <v>17822.698530000001</v>
      </c>
      <c r="Y257" s="4">
        <f t="shared" si="49"/>
        <v>7.0000000000000001E-3</v>
      </c>
      <c r="Z257" s="4">
        <f t="shared" si="50"/>
        <v>1.7885279472711079E-5</v>
      </c>
      <c r="AA257" s="8">
        <f t="shared" si="51"/>
        <v>2.555039924673011E-2</v>
      </c>
      <c r="AB257">
        <v>1</v>
      </c>
      <c r="AC257" s="7">
        <f t="shared" si="52"/>
        <v>3536.8798320000001</v>
      </c>
      <c r="AD257" s="7">
        <f t="shared" si="53"/>
        <v>9.0368691795307718</v>
      </c>
      <c r="AE257" s="7">
        <f t="shared" si="54"/>
        <v>45.537706309560988</v>
      </c>
      <c r="AF257" s="4">
        <f t="shared" si="55"/>
        <v>2.143457837098041E-5</v>
      </c>
    </row>
    <row r="258" spans="1:32" x14ac:dyDescent="0.25">
      <c r="A258">
        <v>1050</v>
      </c>
      <c r="B258" s="7">
        <v>3871404.17</v>
      </c>
      <c r="C258">
        <v>92</v>
      </c>
      <c r="D258" t="s">
        <v>14</v>
      </c>
      <c r="E258" s="4">
        <v>7.0000000000000001E-3</v>
      </c>
      <c r="F258" s="3">
        <v>0</v>
      </c>
      <c r="G258" s="3">
        <v>0</v>
      </c>
      <c r="H258" s="3">
        <v>0</v>
      </c>
      <c r="I258" s="4">
        <v>0</v>
      </c>
      <c r="J258" s="3">
        <v>0</v>
      </c>
      <c r="K258" s="4">
        <v>0</v>
      </c>
      <c r="L258" s="3">
        <v>0</v>
      </c>
      <c r="M258" s="4">
        <v>0</v>
      </c>
      <c r="N258" s="3">
        <v>0</v>
      </c>
      <c r="O258" s="4">
        <v>0</v>
      </c>
      <c r="P258" s="3">
        <v>0</v>
      </c>
      <c r="Q258" s="4">
        <v>0</v>
      </c>
      <c r="R258" s="7">
        <f t="shared" ref="R258:R321" si="56">E258*B258</f>
        <v>27099.82919</v>
      </c>
      <c r="S258" s="7">
        <f t="shared" ref="S258:S321" si="57">MIN(B258,H258)*I258</f>
        <v>0</v>
      </c>
      <c r="T258" s="7">
        <f t="shared" ref="T258:T321" si="58">IF(MIN($B258,H258)=$B258,0,(MIN(J258,$B258)-H258)*K258)</f>
        <v>0</v>
      </c>
      <c r="U258" s="7">
        <f t="shared" ref="U258:U321" si="59">IF(MIN($B258,J258)=$B258,0,(MIN(L258,$B258)-J258)*M258)</f>
        <v>0</v>
      </c>
      <c r="V258" s="7">
        <f t="shared" ref="V258:V321" si="60">IF(MIN($B258,L258)=$B258,0,(MIN(N258,$B258)-L258)*O258)</f>
        <v>0</v>
      </c>
      <c r="W258" s="7">
        <f t="shared" ref="W258:W321" si="61">IF(MIN($B258,N258)=$B258,0,(MIN(P258,$B258)-N258)*Q258)</f>
        <v>0</v>
      </c>
      <c r="X258" s="3">
        <f t="shared" ref="X258:X321" si="62">MAX(G258,SUM(R258:W258))+F258</f>
        <v>27099.82919</v>
      </c>
      <c r="Y258" s="4">
        <f t="shared" ref="Y258:Y321" si="63">X258/B258</f>
        <v>7.0000000000000001E-3</v>
      </c>
      <c r="Z258" s="4">
        <f t="shared" ref="Z258:Z321" si="64">(B258/B$345)*Y258</f>
        <v>2.7194984974359183E-5</v>
      </c>
      <c r="AA258" s="8">
        <f t="shared" ref="AA258:AA321" si="65">(B258/B$345)*C258</f>
        <v>0.35741980252014927</v>
      </c>
      <c r="AB258">
        <v>1</v>
      </c>
      <c r="AC258" s="7">
        <f t="shared" ref="AC258:AC321" si="66">IF(C258&lt;31,1500,1500+((C258-30)*30))+(B258*0.0008)</f>
        <v>6457.1233360000006</v>
      </c>
      <c r="AD258" s="7">
        <f t="shared" si="53"/>
        <v>25.085910300014866</v>
      </c>
      <c r="AE258" s="7">
        <f t="shared" si="54"/>
        <v>105.28277823282149</v>
      </c>
      <c r="AF258" s="4">
        <f t="shared" si="55"/>
        <v>3.3674781244252358E-5</v>
      </c>
    </row>
    <row r="259" spans="1:32" x14ac:dyDescent="0.25">
      <c r="A259">
        <v>771</v>
      </c>
      <c r="B259" s="7">
        <v>1007957.93</v>
      </c>
      <c r="C259">
        <v>8</v>
      </c>
      <c r="D259" t="s">
        <v>14</v>
      </c>
      <c r="E259" s="4">
        <v>7.1999999999999998E-3</v>
      </c>
      <c r="F259" s="3">
        <v>0</v>
      </c>
      <c r="G259" s="3">
        <v>0</v>
      </c>
      <c r="H259" s="3">
        <v>0</v>
      </c>
      <c r="I259" s="4">
        <v>0</v>
      </c>
      <c r="J259" s="3">
        <v>0</v>
      </c>
      <c r="K259" s="4">
        <v>0</v>
      </c>
      <c r="L259" s="3">
        <v>0</v>
      </c>
      <c r="M259" s="4">
        <v>0</v>
      </c>
      <c r="N259" s="3">
        <v>0</v>
      </c>
      <c r="O259" s="4">
        <v>0</v>
      </c>
      <c r="P259" s="3">
        <v>0</v>
      </c>
      <c r="Q259" s="4">
        <v>0</v>
      </c>
      <c r="R259" s="7">
        <f t="shared" si="56"/>
        <v>7257.2970960000002</v>
      </c>
      <c r="S259" s="7">
        <f t="shared" si="57"/>
        <v>0</v>
      </c>
      <c r="T259" s="7">
        <f t="shared" si="58"/>
        <v>0</v>
      </c>
      <c r="U259" s="7">
        <f t="shared" si="59"/>
        <v>0</v>
      </c>
      <c r="V259" s="7">
        <f t="shared" si="60"/>
        <v>0</v>
      </c>
      <c r="W259" s="7">
        <f t="shared" si="61"/>
        <v>0</v>
      </c>
      <c r="X259" s="3">
        <f t="shared" si="62"/>
        <v>7257.2970960000002</v>
      </c>
      <c r="Y259" s="4">
        <f t="shared" si="63"/>
        <v>7.1999999999999998E-3</v>
      </c>
      <c r="Z259" s="4">
        <f t="shared" si="64"/>
        <v>7.2827796845674718E-6</v>
      </c>
      <c r="AA259" s="8">
        <f t="shared" si="65"/>
        <v>8.0919774272971909E-3</v>
      </c>
      <c r="AB259">
        <v>1</v>
      </c>
      <c r="AC259" s="7">
        <f t="shared" si="66"/>
        <v>2306.366344</v>
      </c>
      <c r="AD259" s="7">
        <f t="shared" ref="AD259:AD322" si="67">AC259*(B259/B$345)</f>
        <v>2.3328830493407433</v>
      </c>
      <c r="AE259" s="7">
        <f t="shared" ref="AE259:AE322" si="68">X259*(B259/B$345)</f>
        <v>7.3407355355026818</v>
      </c>
      <c r="AF259" s="4">
        <f t="shared" ref="AF259:AF322" si="69">((AC259+X259)/B259)*(B259/B$345)</f>
        <v>9.5972443858281108E-6</v>
      </c>
    </row>
    <row r="260" spans="1:32" x14ac:dyDescent="0.25">
      <c r="A260">
        <v>788</v>
      </c>
      <c r="B260" s="7">
        <v>1074569.1599999999</v>
      </c>
      <c r="C260">
        <v>12</v>
      </c>
      <c r="D260" t="s">
        <v>22</v>
      </c>
      <c r="E260" s="4">
        <v>5.0000000000000001E-3</v>
      </c>
      <c r="F260" s="3">
        <v>2500</v>
      </c>
      <c r="G260" s="3">
        <v>0</v>
      </c>
      <c r="H260" s="3">
        <v>0</v>
      </c>
      <c r="I260" s="4">
        <v>0</v>
      </c>
      <c r="J260" s="3">
        <v>0</v>
      </c>
      <c r="K260" s="4">
        <v>0</v>
      </c>
      <c r="L260" s="3">
        <v>0</v>
      </c>
      <c r="M260" s="4">
        <v>0</v>
      </c>
      <c r="N260" s="3">
        <v>0</v>
      </c>
      <c r="O260" s="4">
        <v>0</v>
      </c>
      <c r="P260" s="3">
        <v>0</v>
      </c>
      <c r="Q260" s="4">
        <v>0</v>
      </c>
      <c r="R260" s="7">
        <f t="shared" si="56"/>
        <v>5372.8458000000001</v>
      </c>
      <c r="S260" s="7">
        <f t="shared" si="57"/>
        <v>0</v>
      </c>
      <c r="T260" s="7">
        <f t="shared" si="58"/>
        <v>0</v>
      </c>
      <c r="U260" s="7">
        <f t="shared" si="59"/>
        <v>0</v>
      </c>
      <c r="V260" s="7">
        <f t="shared" si="60"/>
        <v>0</v>
      </c>
      <c r="W260" s="7">
        <f t="shared" si="61"/>
        <v>0</v>
      </c>
      <c r="X260" s="3">
        <f t="shared" si="62"/>
        <v>7872.8458000000001</v>
      </c>
      <c r="Y260" s="4">
        <f t="shared" si="63"/>
        <v>7.3265138188034363E-3</v>
      </c>
      <c r="Z260" s="4">
        <f t="shared" si="64"/>
        <v>7.900489768232625E-6</v>
      </c>
      <c r="AA260" s="8">
        <f t="shared" si="65"/>
        <v>1.2940107609634613E-2</v>
      </c>
      <c r="AB260">
        <v>1</v>
      </c>
      <c r="AC260" s="7">
        <f t="shared" si="66"/>
        <v>2359.6553279999998</v>
      </c>
      <c r="AD260" s="7">
        <f t="shared" si="67"/>
        <v>2.544516155497305</v>
      </c>
      <c r="AE260" s="7">
        <f t="shared" si="68"/>
        <v>8.4896226538383264</v>
      </c>
      <c r="AF260" s="4">
        <f t="shared" si="69"/>
        <v>1.0268430567405854E-5</v>
      </c>
    </row>
    <row r="261" spans="1:32" x14ac:dyDescent="0.25">
      <c r="A261">
        <v>890</v>
      </c>
      <c r="B261" s="7">
        <v>1546974.72</v>
      </c>
      <c r="C261">
        <v>3</v>
      </c>
      <c r="D261" t="s">
        <v>17</v>
      </c>
      <c r="E261" s="4">
        <v>0</v>
      </c>
      <c r="F261" s="3">
        <v>0</v>
      </c>
      <c r="G261" s="3">
        <v>0</v>
      </c>
      <c r="H261" s="3">
        <v>500000</v>
      </c>
      <c r="I261" s="4">
        <v>0.01</v>
      </c>
      <c r="J261" s="3">
        <v>1000000</v>
      </c>
      <c r="K261" s="4">
        <v>7.4999999999999997E-3</v>
      </c>
      <c r="L261" s="3">
        <v>10000000</v>
      </c>
      <c r="M261" s="4">
        <v>5.0000000000000001E-3</v>
      </c>
      <c r="N261" s="3">
        <v>30000000</v>
      </c>
      <c r="O261" s="4">
        <v>5.0000000000000001E-3</v>
      </c>
      <c r="P261" s="3">
        <v>40000000</v>
      </c>
      <c r="Q261" s="4">
        <v>5.0000000000000001E-3</v>
      </c>
      <c r="R261" s="7">
        <f t="shared" si="56"/>
        <v>0</v>
      </c>
      <c r="S261" s="7">
        <f t="shared" si="57"/>
        <v>5000</v>
      </c>
      <c r="T261" s="7">
        <f t="shared" si="58"/>
        <v>3750</v>
      </c>
      <c r="U261" s="7">
        <f t="shared" si="59"/>
        <v>2734.8735999999999</v>
      </c>
      <c r="V261" s="7">
        <f t="shared" si="60"/>
        <v>0</v>
      </c>
      <c r="W261" s="7">
        <f t="shared" si="61"/>
        <v>0</v>
      </c>
      <c r="X261" s="3">
        <f t="shared" si="62"/>
        <v>11484.873599999999</v>
      </c>
      <c r="Y261" s="4">
        <f t="shared" si="63"/>
        <v>7.4240861544266215E-3</v>
      </c>
      <c r="Z261" s="4">
        <f t="shared" si="64"/>
        <v>1.152520050198938E-5</v>
      </c>
      <c r="AA261" s="8">
        <f t="shared" si="65"/>
        <v>4.6572198633972467E-3</v>
      </c>
      <c r="AB261">
        <v>1</v>
      </c>
      <c r="AC261" s="7">
        <f t="shared" si="66"/>
        <v>2737.579776</v>
      </c>
      <c r="AD261" s="7">
        <f t="shared" si="67"/>
        <v>4.2498369701405947</v>
      </c>
      <c r="AE261" s="7">
        <f t="shared" si="68"/>
        <v>17.82919381950888</v>
      </c>
      <c r="AF261" s="4">
        <f t="shared" si="69"/>
        <v>1.4272392757426235E-5</v>
      </c>
    </row>
    <row r="262" spans="1:32" x14ac:dyDescent="0.25">
      <c r="A262">
        <v>815</v>
      </c>
      <c r="B262" s="7">
        <v>1185378.75</v>
      </c>
      <c r="C262">
        <v>9</v>
      </c>
      <c r="D262" t="s">
        <v>14</v>
      </c>
      <c r="E262" s="4">
        <v>7.4999999999999997E-3</v>
      </c>
      <c r="F262" s="3">
        <v>0</v>
      </c>
      <c r="G262" s="3">
        <v>0</v>
      </c>
      <c r="H262" s="3">
        <v>0</v>
      </c>
      <c r="I262" s="4">
        <v>0</v>
      </c>
      <c r="J262" s="3">
        <v>0</v>
      </c>
      <c r="K262" s="4">
        <v>0</v>
      </c>
      <c r="L262" s="3">
        <v>0</v>
      </c>
      <c r="M262" s="4">
        <v>0</v>
      </c>
      <c r="N262" s="3">
        <v>0</v>
      </c>
      <c r="O262" s="4">
        <v>0</v>
      </c>
      <c r="P262" s="3">
        <v>0</v>
      </c>
      <c r="Q262" s="4">
        <v>0</v>
      </c>
      <c r="R262" s="7">
        <f t="shared" si="56"/>
        <v>8890.3406249999989</v>
      </c>
      <c r="S262" s="7">
        <f t="shared" si="57"/>
        <v>0</v>
      </c>
      <c r="T262" s="7">
        <f t="shared" si="58"/>
        <v>0</v>
      </c>
      <c r="U262" s="7">
        <f t="shared" si="59"/>
        <v>0</v>
      </c>
      <c r="V262" s="7">
        <f t="shared" si="60"/>
        <v>0</v>
      </c>
      <c r="W262" s="7">
        <f t="shared" si="61"/>
        <v>0</v>
      </c>
      <c r="X262" s="3">
        <f t="shared" si="62"/>
        <v>8890.3406249999989</v>
      </c>
      <c r="Y262" s="4">
        <f t="shared" si="63"/>
        <v>7.4999999999999989E-3</v>
      </c>
      <c r="Z262" s="4">
        <f t="shared" si="64"/>
        <v>8.9215573285984242E-6</v>
      </c>
      <c r="AA262" s="8">
        <f t="shared" si="65"/>
        <v>1.0705868794318112E-2</v>
      </c>
      <c r="AB262">
        <v>1</v>
      </c>
      <c r="AC262" s="7">
        <f t="shared" si="66"/>
        <v>2448.3029999999999</v>
      </c>
      <c r="AD262" s="7">
        <f t="shared" si="67"/>
        <v>2.9123567429706014</v>
      </c>
      <c r="AE262" s="7">
        <f t="shared" si="68"/>
        <v>10.57542447422734</v>
      </c>
      <c r="AF262" s="4">
        <f t="shared" si="69"/>
        <v>1.1378457068846511E-5</v>
      </c>
    </row>
    <row r="263" spans="1:32" x14ac:dyDescent="0.25">
      <c r="A263">
        <v>879</v>
      </c>
      <c r="B263" s="7">
        <v>1462811.35</v>
      </c>
      <c r="C263">
        <v>136</v>
      </c>
      <c r="D263" t="s">
        <v>14</v>
      </c>
      <c r="E263" s="4">
        <v>7.4999999999999997E-3</v>
      </c>
      <c r="F263" s="3">
        <v>0</v>
      </c>
      <c r="G263" s="3">
        <v>0</v>
      </c>
      <c r="H263" s="3">
        <v>0</v>
      </c>
      <c r="I263" s="4">
        <v>0</v>
      </c>
      <c r="J263" s="3">
        <v>0</v>
      </c>
      <c r="K263" s="4">
        <v>0</v>
      </c>
      <c r="L263" s="3">
        <v>0</v>
      </c>
      <c r="M263" s="4">
        <v>0</v>
      </c>
      <c r="N263" s="3">
        <v>0</v>
      </c>
      <c r="O263" s="4">
        <v>0</v>
      </c>
      <c r="P263" s="3">
        <v>0</v>
      </c>
      <c r="Q263" s="4">
        <v>0</v>
      </c>
      <c r="R263" s="7">
        <f t="shared" si="56"/>
        <v>10971.085125</v>
      </c>
      <c r="S263" s="7">
        <f t="shared" si="57"/>
        <v>0</v>
      </c>
      <c r="T263" s="7">
        <f t="shared" si="58"/>
        <v>0</v>
      </c>
      <c r="U263" s="7">
        <f t="shared" si="59"/>
        <v>0</v>
      </c>
      <c r="V263" s="7">
        <f t="shared" si="60"/>
        <v>0</v>
      </c>
      <c r="W263" s="7">
        <f t="shared" si="61"/>
        <v>0</v>
      </c>
      <c r="X263" s="3">
        <f t="shared" si="62"/>
        <v>10971.085125</v>
      </c>
      <c r="Y263" s="4">
        <f t="shared" si="63"/>
        <v>7.4999999999999989E-3</v>
      </c>
      <c r="Z263" s="4">
        <f t="shared" si="64"/>
        <v>1.1009607958595053E-5</v>
      </c>
      <c r="AA263" s="8">
        <f t="shared" si="65"/>
        <v>0.19964089098252366</v>
      </c>
      <c r="AB263">
        <v>1</v>
      </c>
      <c r="AC263" s="7">
        <f t="shared" si="66"/>
        <v>5850.2490799999996</v>
      </c>
      <c r="AD263" s="7">
        <f t="shared" si="67"/>
        <v>8.5878598441241856</v>
      </c>
      <c r="AE263" s="7">
        <f t="shared" si="68"/>
        <v>16.104979480883173</v>
      </c>
      <c r="AF263" s="4">
        <f t="shared" si="69"/>
        <v>1.6880399051461665E-5</v>
      </c>
    </row>
    <row r="264" spans="1:32" x14ac:dyDescent="0.25">
      <c r="A264">
        <v>933</v>
      </c>
      <c r="B264" s="7">
        <v>1829332.2</v>
      </c>
      <c r="C264">
        <v>11</v>
      </c>
      <c r="D264" t="s">
        <v>14</v>
      </c>
      <c r="E264" s="4">
        <v>7.4999999999999997E-3</v>
      </c>
      <c r="F264" s="3">
        <v>0</v>
      </c>
      <c r="G264" s="3">
        <v>0</v>
      </c>
      <c r="H264" s="3">
        <v>0</v>
      </c>
      <c r="I264" s="4">
        <v>0</v>
      </c>
      <c r="J264" s="3">
        <v>0</v>
      </c>
      <c r="K264" s="4">
        <v>0</v>
      </c>
      <c r="L264" s="3">
        <v>0</v>
      </c>
      <c r="M264" s="4">
        <v>0</v>
      </c>
      <c r="N264" s="3">
        <v>0</v>
      </c>
      <c r="O264" s="4">
        <v>0</v>
      </c>
      <c r="P264" s="3">
        <v>0</v>
      </c>
      <c r="Q264" s="4">
        <v>0</v>
      </c>
      <c r="R264" s="7">
        <f t="shared" si="56"/>
        <v>13719.991499999998</v>
      </c>
      <c r="S264" s="7">
        <f t="shared" si="57"/>
        <v>0</v>
      </c>
      <c r="T264" s="7">
        <f t="shared" si="58"/>
        <v>0</v>
      </c>
      <c r="U264" s="7">
        <f t="shared" si="59"/>
        <v>0</v>
      </c>
      <c r="V264" s="7">
        <f t="shared" si="60"/>
        <v>0</v>
      </c>
      <c r="W264" s="7">
        <f t="shared" si="61"/>
        <v>0</v>
      </c>
      <c r="X264" s="3">
        <f t="shared" si="62"/>
        <v>13719.991499999998</v>
      </c>
      <c r="Y264" s="4">
        <f t="shared" si="63"/>
        <v>7.4999999999999989E-3</v>
      </c>
      <c r="Z264" s="4">
        <f t="shared" si="64"/>
        <v>1.3768166584183391E-5</v>
      </c>
      <c r="AA264" s="8">
        <f t="shared" si="65"/>
        <v>2.0193310990135643E-2</v>
      </c>
      <c r="AB264">
        <v>1</v>
      </c>
      <c r="AC264" s="7">
        <f t="shared" si="66"/>
        <v>2963.46576</v>
      </c>
      <c r="AD264" s="7">
        <f t="shared" si="67"/>
        <v>5.4401987000271523</v>
      </c>
      <c r="AE264" s="7">
        <f t="shared" si="68"/>
        <v>25.186550467410687</v>
      </c>
      <c r="AF264" s="4">
        <f t="shared" si="69"/>
        <v>1.6742037978360542E-5</v>
      </c>
    </row>
    <row r="265" spans="1:32" x14ac:dyDescent="0.25">
      <c r="A265">
        <v>1012</v>
      </c>
      <c r="B265" s="7">
        <v>3017720.39</v>
      </c>
      <c r="C265">
        <v>21</v>
      </c>
      <c r="D265" t="s">
        <v>14</v>
      </c>
      <c r="E265" s="4">
        <v>7.4999999999999997E-3</v>
      </c>
      <c r="F265" s="3">
        <v>0</v>
      </c>
      <c r="G265" s="3">
        <v>0</v>
      </c>
      <c r="H265" s="3">
        <v>0</v>
      </c>
      <c r="I265" s="4">
        <v>0</v>
      </c>
      <c r="J265" s="3">
        <v>0</v>
      </c>
      <c r="K265" s="4">
        <v>0</v>
      </c>
      <c r="L265" s="3">
        <v>0</v>
      </c>
      <c r="M265" s="4">
        <v>0</v>
      </c>
      <c r="N265" s="3">
        <v>0</v>
      </c>
      <c r="O265" s="4">
        <v>0</v>
      </c>
      <c r="P265" s="3">
        <v>0</v>
      </c>
      <c r="Q265" s="4">
        <v>0</v>
      </c>
      <c r="R265" s="7">
        <f t="shared" si="56"/>
        <v>22632.902924999999</v>
      </c>
      <c r="S265" s="7">
        <f t="shared" si="57"/>
        <v>0</v>
      </c>
      <c r="T265" s="7">
        <f t="shared" si="58"/>
        <v>0</v>
      </c>
      <c r="U265" s="7">
        <f t="shared" si="59"/>
        <v>0</v>
      </c>
      <c r="V265" s="7">
        <f t="shared" si="60"/>
        <v>0</v>
      </c>
      <c r="W265" s="7">
        <f t="shared" si="61"/>
        <v>0</v>
      </c>
      <c r="X265" s="3">
        <f t="shared" si="62"/>
        <v>22632.902924999999</v>
      </c>
      <c r="Y265" s="4">
        <f t="shared" si="63"/>
        <v>7.4999999999999989E-3</v>
      </c>
      <c r="Z265" s="4">
        <f t="shared" si="64"/>
        <v>2.2712373965760223E-5</v>
      </c>
      <c r="AA265" s="8">
        <f t="shared" si="65"/>
        <v>6.359464710412864E-2</v>
      </c>
      <c r="AB265">
        <v>1</v>
      </c>
      <c r="AC265" s="7">
        <f t="shared" si="66"/>
        <v>3914.1763120000001</v>
      </c>
      <c r="AD265" s="7">
        <f t="shared" si="67"/>
        <v>11.853364822141891</v>
      </c>
      <c r="AE265" s="7">
        <f t="shared" si="68"/>
        <v>68.539594021779791</v>
      </c>
      <c r="AF265" s="4">
        <f t="shared" si="69"/>
        <v>2.6640294147305572E-5</v>
      </c>
    </row>
    <row r="266" spans="1:32" x14ac:dyDescent="0.25">
      <c r="A266">
        <v>773</v>
      </c>
      <c r="B266" s="7">
        <v>1014207.49</v>
      </c>
      <c r="C266">
        <v>20</v>
      </c>
      <c r="D266" t="s">
        <v>14</v>
      </c>
      <c r="E266" s="4">
        <v>7.4999999999999997E-3</v>
      </c>
      <c r="F266" s="3">
        <v>0</v>
      </c>
      <c r="G266" s="3">
        <v>0</v>
      </c>
      <c r="H266" s="3">
        <v>0</v>
      </c>
      <c r="I266" s="4">
        <v>0</v>
      </c>
      <c r="J266" s="3">
        <v>0</v>
      </c>
      <c r="K266" s="4">
        <v>0</v>
      </c>
      <c r="L266" s="3">
        <v>0</v>
      </c>
      <c r="M266" s="4">
        <v>0</v>
      </c>
      <c r="N266" s="3">
        <v>0</v>
      </c>
      <c r="O266" s="4">
        <v>0</v>
      </c>
      <c r="P266" s="3">
        <v>0</v>
      </c>
      <c r="Q266" s="4">
        <v>0</v>
      </c>
      <c r="R266" s="7">
        <f t="shared" si="56"/>
        <v>7606.5561749999997</v>
      </c>
      <c r="S266" s="7">
        <f t="shared" si="57"/>
        <v>0</v>
      </c>
      <c r="T266" s="7">
        <f t="shared" si="58"/>
        <v>0</v>
      </c>
      <c r="U266" s="7">
        <f t="shared" si="59"/>
        <v>0</v>
      </c>
      <c r="V266" s="7">
        <f t="shared" si="60"/>
        <v>0</v>
      </c>
      <c r="W266" s="7">
        <f t="shared" si="61"/>
        <v>0</v>
      </c>
      <c r="X266" s="3">
        <f t="shared" si="62"/>
        <v>7606.5561749999997</v>
      </c>
      <c r="Y266" s="4">
        <f t="shared" si="63"/>
        <v>7.4999999999999997E-3</v>
      </c>
      <c r="Z266" s="4">
        <f t="shared" si="64"/>
        <v>7.6332651189578978E-6</v>
      </c>
      <c r="AA266" s="8">
        <f t="shared" si="65"/>
        <v>2.0355373650554395E-2</v>
      </c>
      <c r="AB266">
        <v>1</v>
      </c>
      <c r="AC266" s="7">
        <f t="shared" si="66"/>
        <v>2311.365992</v>
      </c>
      <c r="AD266" s="7">
        <f t="shared" si="67"/>
        <v>2.3524359205172161</v>
      </c>
      <c r="AE266" s="7">
        <f t="shared" si="68"/>
        <v>7.7417146568028405</v>
      </c>
      <c r="AF266" s="4">
        <f t="shared" si="69"/>
        <v>9.9527470235109959E-6</v>
      </c>
    </row>
    <row r="267" spans="1:32" x14ac:dyDescent="0.25">
      <c r="A267">
        <v>777</v>
      </c>
      <c r="B267" s="7">
        <v>1029673.37</v>
      </c>
      <c r="C267">
        <v>35</v>
      </c>
      <c r="D267" t="s">
        <v>14</v>
      </c>
      <c r="E267" s="4">
        <v>7.4999999999999997E-3</v>
      </c>
      <c r="F267" s="3">
        <v>0</v>
      </c>
      <c r="G267" s="3">
        <v>0</v>
      </c>
      <c r="H267" s="3">
        <v>0</v>
      </c>
      <c r="I267" s="4">
        <v>0</v>
      </c>
      <c r="J267" s="3">
        <v>0</v>
      </c>
      <c r="K267" s="4">
        <v>0</v>
      </c>
      <c r="L267" s="3">
        <v>0</v>
      </c>
      <c r="M267" s="4">
        <v>0</v>
      </c>
      <c r="N267" s="3">
        <v>0</v>
      </c>
      <c r="O267" s="4">
        <v>0</v>
      </c>
      <c r="P267" s="3">
        <v>0</v>
      </c>
      <c r="Q267" s="4">
        <v>0</v>
      </c>
      <c r="R267" s="7">
        <f t="shared" si="56"/>
        <v>7722.5502749999996</v>
      </c>
      <c r="S267" s="7">
        <f t="shared" si="57"/>
        <v>0</v>
      </c>
      <c r="T267" s="7">
        <f t="shared" si="58"/>
        <v>0</v>
      </c>
      <c r="U267" s="7">
        <f t="shared" si="59"/>
        <v>0</v>
      </c>
      <c r="V267" s="7">
        <f t="shared" si="60"/>
        <v>0</v>
      </c>
      <c r="W267" s="7">
        <f t="shared" si="61"/>
        <v>0</v>
      </c>
      <c r="X267" s="3">
        <f t="shared" si="62"/>
        <v>7722.5502749999996</v>
      </c>
      <c r="Y267" s="4">
        <f t="shared" si="63"/>
        <v>7.4999999999999997E-3</v>
      </c>
      <c r="Z267" s="4">
        <f t="shared" si="64"/>
        <v>7.7496665097009173E-6</v>
      </c>
      <c r="AA267" s="8">
        <f t="shared" si="65"/>
        <v>3.6165110378604287E-2</v>
      </c>
      <c r="AB267">
        <v>1</v>
      </c>
      <c r="AC267" s="7">
        <f t="shared" si="66"/>
        <v>2473.7386959999999</v>
      </c>
      <c r="AD267" s="7">
        <f t="shared" si="67"/>
        <v>2.5560866568189895</v>
      </c>
      <c r="AE267" s="7">
        <f t="shared" si="68"/>
        <v>7.9796252314198819</v>
      </c>
      <c r="AF267" s="4">
        <f t="shared" si="69"/>
        <v>1.0232091258453029E-5</v>
      </c>
    </row>
    <row r="268" spans="1:32" x14ac:dyDescent="0.25">
      <c r="A268">
        <v>785</v>
      </c>
      <c r="B268" s="7">
        <v>1064025.26</v>
      </c>
      <c r="C268">
        <v>29</v>
      </c>
      <c r="D268" t="s">
        <v>14</v>
      </c>
      <c r="E268" s="4">
        <v>7.4999999999999997E-3</v>
      </c>
      <c r="F268" s="3">
        <v>0</v>
      </c>
      <c r="G268" s="3">
        <v>0</v>
      </c>
      <c r="H268" s="3">
        <v>0</v>
      </c>
      <c r="I268" s="4">
        <v>0</v>
      </c>
      <c r="J268" s="3">
        <v>0</v>
      </c>
      <c r="K268" s="4">
        <v>0</v>
      </c>
      <c r="L268" s="3">
        <v>0</v>
      </c>
      <c r="M268" s="4">
        <v>0</v>
      </c>
      <c r="N268" s="3">
        <v>0</v>
      </c>
      <c r="O268" s="4">
        <v>0</v>
      </c>
      <c r="P268" s="3">
        <v>0</v>
      </c>
      <c r="Q268" s="4">
        <v>0</v>
      </c>
      <c r="R268" s="7">
        <f t="shared" si="56"/>
        <v>7980.1894499999999</v>
      </c>
      <c r="S268" s="7">
        <f t="shared" si="57"/>
        <v>0</v>
      </c>
      <c r="T268" s="7">
        <f t="shared" si="58"/>
        <v>0</v>
      </c>
      <c r="U268" s="7">
        <f t="shared" si="59"/>
        <v>0</v>
      </c>
      <c r="V268" s="7">
        <f t="shared" si="60"/>
        <v>0</v>
      </c>
      <c r="W268" s="7">
        <f t="shared" si="61"/>
        <v>0</v>
      </c>
      <c r="X268" s="3">
        <f t="shared" si="62"/>
        <v>7980.1894499999999</v>
      </c>
      <c r="Y268" s="4">
        <f t="shared" si="63"/>
        <v>7.4999999999999997E-3</v>
      </c>
      <c r="Z268" s="4">
        <f t="shared" si="64"/>
        <v>8.0082103346013632E-6</v>
      </c>
      <c r="AA268" s="8">
        <f t="shared" si="65"/>
        <v>3.0965079960458605E-2</v>
      </c>
      <c r="AB268">
        <v>1</v>
      </c>
      <c r="AC268" s="7">
        <f t="shared" si="66"/>
        <v>2351.2202080000002</v>
      </c>
      <c r="AD268" s="7">
        <f t="shared" si="67"/>
        <v>2.5105421291505561</v>
      </c>
      <c r="AE268" s="7">
        <f t="shared" si="68"/>
        <v>8.5209380834089021</v>
      </c>
      <c r="AF268" s="4">
        <f t="shared" si="69"/>
        <v>1.0367686395489764E-5</v>
      </c>
    </row>
    <row r="269" spans="1:32" x14ac:dyDescent="0.25">
      <c r="A269">
        <v>820</v>
      </c>
      <c r="B269" s="7">
        <v>1192188.3799999999</v>
      </c>
      <c r="C269">
        <v>14</v>
      </c>
      <c r="D269" t="s">
        <v>14</v>
      </c>
      <c r="E269" s="4">
        <v>7.4999999999999997E-3</v>
      </c>
      <c r="F269" s="3">
        <v>0</v>
      </c>
      <c r="G269" s="3">
        <v>0</v>
      </c>
      <c r="H269" s="3">
        <v>0</v>
      </c>
      <c r="I269" s="4">
        <v>0</v>
      </c>
      <c r="J269" s="3">
        <v>0</v>
      </c>
      <c r="K269" s="4">
        <v>0</v>
      </c>
      <c r="L269" s="3">
        <v>0</v>
      </c>
      <c r="M269" s="4">
        <v>0</v>
      </c>
      <c r="N269" s="3">
        <v>0</v>
      </c>
      <c r="O269" s="4">
        <v>0</v>
      </c>
      <c r="P269" s="3">
        <v>0</v>
      </c>
      <c r="Q269" s="4">
        <v>0</v>
      </c>
      <c r="R269" s="7">
        <f t="shared" si="56"/>
        <v>8941.4128499999988</v>
      </c>
      <c r="S269" s="7">
        <f t="shared" si="57"/>
        <v>0</v>
      </c>
      <c r="T269" s="7">
        <f t="shared" si="58"/>
        <v>0</v>
      </c>
      <c r="U269" s="7">
        <f t="shared" si="59"/>
        <v>0</v>
      </c>
      <c r="V269" s="7">
        <f t="shared" si="60"/>
        <v>0</v>
      </c>
      <c r="W269" s="7">
        <f t="shared" si="61"/>
        <v>0</v>
      </c>
      <c r="X269" s="3">
        <f t="shared" si="62"/>
        <v>8941.4128499999988</v>
      </c>
      <c r="Y269" s="4">
        <f t="shared" si="63"/>
        <v>7.4999999999999997E-3</v>
      </c>
      <c r="Z269" s="4">
        <f t="shared" si="64"/>
        <v>8.9728088837925289E-6</v>
      </c>
      <c r="AA269" s="8">
        <f t="shared" si="65"/>
        <v>1.6749243249746054E-2</v>
      </c>
      <c r="AB269">
        <v>1</v>
      </c>
      <c r="AC269" s="7">
        <f t="shared" si="66"/>
        <v>2453.750704</v>
      </c>
      <c r="AD269" s="7">
        <f t="shared" si="67"/>
        <v>2.9356048153951164</v>
      </c>
      <c r="AE269" s="7">
        <f t="shared" si="68"/>
        <v>10.697278487218222</v>
      </c>
      <c r="AF269" s="4">
        <f t="shared" si="69"/>
        <v>1.1435175456594654E-5</v>
      </c>
    </row>
    <row r="270" spans="1:32" x14ac:dyDescent="0.25">
      <c r="A270">
        <v>821</v>
      </c>
      <c r="B270" s="7">
        <v>1194057.96</v>
      </c>
      <c r="C270">
        <v>7</v>
      </c>
      <c r="D270" t="s">
        <v>14</v>
      </c>
      <c r="E270" s="4">
        <v>7.4999999999999997E-3</v>
      </c>
      <c r="F270" s="3">
        <v>0</v>
      </c>
      <c r="G270" s="3">
        <v>0</v>
      </c>
      <c r="H270" s="3">
        <v>0</v>
      </c>
      <c r="I270" s="4">
        <v>0</v>
      </c>
      <c r="J270" s="3">
        <v>0</v>
      </c>
      <c r="K270" s="4">
        <v>0</v>
      </c>
      <c r="L270" s="3">
        <v>0</v>
      </c>
      <c r="M270" s="4">
        <v>0</v>
      </c>
      <c r="N270" s="3">
        <v>0</v>
      </c>
      <c r="O270" s="4">
        <v>0</v>
      </c>
      <c r="P270" s="3">
        <v>0</v>
      </c>
      <c r="Q270" s="4">
        <v>0</v>
      </c>
      <c r="R270" s="7">
        <f t="shared" si="56"/>
        <v>8955.4346999999998</v>
      </c>
      <c r="S270" s="7">
        <f t="shared" si="57"/>
        <v>0</v>
      </c>
      <c r="T270" s="7">
        <f t="shared" si="58"/>
        <v>0</v>
      </c>
      <c r="U270" s="7">
        <f t="shared" si="59"/>
        <v>0</v>
      </c>
      <c r="V270" s="7">
        <f t="shared" si="60"/>
        <v>0</v>
      </c>
      <c r="W270" s="7">
        <f t="shared" si="61"/>
        <v>0</v>
      </c>
      <c r="X270" s="3">
        <f t="shared" si="62"/>
        <v>8955.4346999999998</v>
      </c>
      <c r="Y270" s="4">
        <f t="shared" si="63"/>
        <v>7.4999999999999997E-3</v>
      </c>
      <c r="Z270" s="4">
        <f t="shared" si="64"/>
        <v>8.9868799687941803E-6</v>
      </c>
      <c r="AA270" s="8">
        <f t="shared" si="65"/>
        <v>8.3877546375412358E-3</v>
      </c>
      <c r="AB270">
        <v>1</v>
      </c>
      <c r="AC270" s="7">
        <f t="shared" si="66"/>
        <v>2455.2463680000001</v>
      </c>
      <c r="AD270" s="7">
        <f t="shared" si="67"/>
        <v>2.9420005870711821</v>
      </c>
      <c r="AE270" s="7">
        <f t="shared" si="68"/>
        <v>10.730855562303242</v>
      </c>
      <c r="AF270" s="4">
        <f t="shared" si="69"/>
        <v>1.1450747457329814E-5</v>
      </c>
    </row>
    <row r="271" spans="1:32" x14ac:dyDescent="0.25">
      <c r="A271">
        <v>858</v>
      </c>
      <c r="B271" s="7">
        <v>1365316.71</v>
      </c>
      <c r="C271">
        <v>3</v>
      </c>
      <c r="D271" t="s">
        <v>14</v>
      </c>
      <c r="E271" s="4">
        <v>7.4999999999999997E-3</v>
      </c>
      <c r="F271" s="3">
        <v>0</v>
      </c>
      <c r="G271" s="3">
        <v>0</v>
      </c>
      <c r="H271" s="3">
        <v>0</v>
      </c>
      <c r="I271" s="4">
        <v>0</v>
      </c>
      <c r="J271" s="3">
        <v>0</v>
      </c>
      <c r="K271" s="4">
        <v>0</v>
      </c>
      <c r="L271" s="3">
        <v>0</v>
      </c>
      <c r="M271" s="4">
        <v>0</v>
      </c>
      <c r="N271" s="3">
        <v>0</v>
      </c>
      <c r="O271" s="4">
        <v>0</v>
      </c>
      <c r="P271" s="3">
        <v>0</v>
      </c>
      <c r="Q271" s="4">
        <v>0</v>
      </c>
      <c r="R271" s="7">
        <f t="shared" si="56"/>
        <v>10239.875324999999</v>
      </c>
      <c r="S271" s="7">
        <f t="shared" si="57"/>
        <v>0</v>
      </c>
      <c r="T271" s="7">
        <f t="shared" si="58"/>
        <v>0</v>
      </c>
      <c r="U271" s="7">
        <f t="shared" si="59"/>
        <v>0</v>
      </c>
      <c r="V271" s="7">
        <f t="shared" si="60"/>
        <v>0</v>
      </c>
      <c r="W271" s="7">
        <f t="shared" si="61"/>
        <v>0</v>
      </c>
      <c r="X271" s="3">
        <f t="shared" si="62"/>
        <v>10239.875324999999</v>
      </c>
      <c r="Y271" s="4">
        <f t="shared" si="63"/>
        <v>7.4999999999999997E-3</v>
      </c>
      <c r="Z271" s="4">
        <f t="shared" si="64"/>
        <v>1.0275830657465718E-5</v>
      </c>
      <c r="AA271" s="8">
        <f t="shared" si="65"/>
        <v>4.1103322629862868E-3</v>
      </c>
      <c r="AB271">
        <v>1</v>
      </c>
      <c r="AC271" s="7">
        <f t="shared" si="66"/>
        <v>2592.2533679999997</v>
      </c>
      <c r="AD271" s="7">
        <f t="shared" si="67"/>
        <v>3.5516742174417542</v>
      </c>
      <c r="AE271" s="7">
        <f t="shared" si="68"/>
        <v>14.029763305768229</v>
      </c>
      <c r="AF271" s="4">
        <f t="shared" si="69"/>
        <v>1.2877186219459646E-5</v>
      </c>
    </row>
    <row r="272" spans="1:32" x14ac:dyDescent="0.25">
      <c r="A272">
        <v>862</v>
      </c>
      <c r="B272" s="7">
        <v>1371482.22</v>
      </c>
      <c r="C272">
        <v>11</v>
      </c>
      <c r="D272" t="s">
        <v>14</v>
      </c>
      <c r="E272" s="4">
        <v>7.4999999999999997E-3</v>
      </c>
      <c r="F272" s="3">
        <v>0</v>
      </c>
      <c r="G272" s="3">
        <v>0</v>
      </c>
      <c r="H272" s="3">
        <v>0</v>
      </c>
      <c r="I272" s="4">
        <v>0</v>
      </c>
      <c r="J272" s="3">
        <v>0</v>
      </c>
      <c r="K272" s="4">
        <v>0</v>
      </c>
      <c r="L272" s="3">
        <v>0</v>
      </c>
      <c r="M272" s="4">
        <v>0</v>
      </c>
      <c r="N272" s="3">
        <v>0</v>
      </c>
      <c r="O272" s="4">
        <v>0</v>
      </c>
      <c r="P272" s="3">
        <v>0</v>
      </c>
      <c r="Q272" s="4">
        <v>0</v>
      </c>
      <c r="R272" s="7">
        <f t="shared" si="56"/>
        <v>10286.11665</v>
      </c>
      <c r="S272" s="7">
        <f t="shared" si="57"/>
        <v>0</v>
      </c>
      <c r="T272" s="7">
        <f t="shared" si="58"/>
        <v>0</v>
      </c>
      <c r="U272" s="7">
        <f t="shared" si="59"/>
        <v>0</v>
      </c>
      <c r="V272" s="7">
        <f t="shared" si="60"/>
        <v>0</v>
      </c>
      <c r="W272" s="7">
        <f t="shared" si="61"/>
        <v>0</v>
      </c>
      <c r="X272" s="3">
        <f t="shared" si="62"/>
        <v>10286.11665</v>
      </c>
      <c r="Y272" s="4">
        <f t="shared" si="63"/>
        <v>7.4999999999999997E-3</v>
      </c>
      <c r="Z272" s="4">
        <f t="shared" si="64"/>
        <v>1.0322234349893177E-5</v>
      </c>
      <c r="AA272" s="8">
        <f t="shared" si="65"/>
        <v>1.5139277046509993E-2</v>
      </c>
      <c r="AB272">
        <v>1</v>
      </c>
      <c r="AC272" s="7">
        <f t="shared" si="66"/>
        <v>2597.1857760000003</v>
      </c>
      <c r="AD272" s="7">
        <f t="shared" si="67"/>
        <v>3.574501364010823</v>
      </c>
      <c r="AE272" s="7">
        <f t="shared" si="68"/>
        <v>14.156760881551753</v>
      </c>
      <c r="AF272" s="4">
        <f t="shared" si="69"/>
        <v>1.2928539639079371E-5</v>
      </c>
    </row>
    <row r="273" spans="1:32" x14ac:dyDescent="0.25">
      <c r="A273">
        <v>867</v>
      </c>
      <c r="B273" s="7">
        <v>1399178.82</v>
      </c>
      <c r="C273">
        <v>23</v>
      </c>
      <c r="D273" t="s">
        <v>14</v>
      </c>
      <c r="E273" s="4">
        <v>7.4999999999999997E-3</v>
      </c>
      <c r="F273" s="3">
        <v>0</v>
      </c>
      <c r="G273" s="3">
        <v>0</v>
      </c>
      <c r="H273" s="3">
        <v>0</v>
      </c>
      <c r="I273" s="4">
        <v>0</v>
      </c>
      <c r="J273" s="3">
        <v>0</v>
      </c>
      <c r="K273" s="4">
        <v>0</v>
      </c>
      <c r="L273" s="3">
        <v>0</v>
      </c>
      <c r="M273" s="4">
        <v>0</v>
      </c>
      <c r="N273" s="3">
        <v>0</v>
      </c>
      <c r="O273" s="4">
        <v>0</v>
      </c>
      <c r="P273" s="3">
        <v>0</v>
      </c>
      <c r="Q273" s="4">
        <v>0</v>
      </c>
      <c r="R273" s="7">
        <f t="shared" si="56"/>
        <v>10493.84115</v>
      </c>
      <c r="S273" s="7">
        <f t="shared" si="57"/>
        <v>0</v>
      </c>
      <c r="T273" s="7">
        <f t="shared" si="58"/>
        <v>0</v>
      </c>
      <c r="U273" s="7">
        <f t="shared" si="59"/>
        <v>0</v>
      </c>
      <c r="V273" s="7">
        <f t="shared" si="60"/>
        <v>0</v>
      </c>
      <c r="W273" s="7">
        <f t="shared" si="61"/>
        <v>0</v>
      </c>
      <c r="X273" s="3">
        <f t="shared" si="62"/>
        <v>10493.84115</v>
      </c>
      <c r="Y273" s="4">
        <f t="shared" si="63"/>
        <v>7.4999999999999997E-3</v>
      </c>
      <c r="Z273" s="4">
        <f t="shared" si="64"/>
        <v>1.0530688234111415E-5</v>
      </c>
      <c r="AA273" s="8">
        <f t="shared" si="65"/>
        <v>3.2294110584608342E-2</v>
      </c>
      <c r="AB273">
        <v>1</v>
      </c>
      <c r="AC273" s="7">
        <f t="shared" si="66"/>
        <v>2619.3430560000002</v>
      </c>
      <c r="AD273" s="7">
        <f t="shared" si="67"/>
        <v>3.6777980134560853</v>
      </c>
      <c r="AE273" s="7">
        <f t="shared" si="68"/>
        <v>14.734315937191894</v>
      </c>
      <c r="AF273" s="4">
        <f t="shared" si="69"/>
        <v>1.3159228604280888E-5</v>
      </c>
    </row>
    <row r="274" spans="1:32" x14ac:dyDescent="0.25">
      <c r="A274">
        <v>877</v>
      </c>
      <c r="B274" s="7">
        <v>1442103</v>
      </c>
      <c r="C274">
        <v>23</v>
      </c>
      <c r="D274" t="s">
        <v>14</v>
      </c>
      <c r="E274" s="4">
        <v>7.4999999999999997E-3</v>
      </c>
      <c r="F274" s="3">
        <v>0</v>
      </c>
      <c r="G274" s="3">
        <v>0</v>
      </c>
      <c r="H274" s="3">
        <v>0</v>
      </c>
      <c r="I274" s="4">
        <v>0</v>
      </c>
      <c r="J274" s="3">
        <v>0</v>
      </c>
      <c r="K274" s="4">
        <v>0</v>
      </c>
      <c r="L274" s="3">
        <v>0</v>
      </c>
      <c r="M274" s="4">
        <v>0</v>
      </c>
      <c r="N274" s="3">
        <v>0</v>
      </c>
      <c r="O274" s="4">
        <v>0</v>
      </c>
      <c r="P274" s="3">
        <v>0</v>
      </c>
      <c r="Q274" s="4">
        <v>0</v>
      </c>
      <c r="R274" s="7">
        <f t="shared" si="56"/>
        <v>10815.772499999999</v>
      </c>
      <c r="S274" s="7">
        <f t="shared" si="57"/>
        <v>0</v>
      </c>
      <c r="T274" s="7">
        <f t="shared" si="58"/>
        <v>0</v>
      </c>
      <c r="U274" s="7">
        <f t="shared" si="59"/>
        <v>0</v>
      </c>
      <c r="V274" s="7">
        <f t="shared" si="60"/>
        <v>0</v>
      </c>
      <c r="W274" s="7">
        <f t="shared" si="61"/>
        <v>0</v>
      </c>
      <c r="X274" s="3">
        <f t="shared" si="62"/>
        <v>10815.772499999999</v>
      </c>
      <c r="Y274" s="4">
        <f t="shared" si="63"/>
        <v>7.4999999999999997E-3</v>
      </c>
      <c r="Z274" s="4">
        <f t="shared" si="64"/>
        <v>1.0853749983491585E-5</v>
      </c>
      <c r="AA274" s="8">
        <f t="shared" si="65"/>
        <v>3.3284833282707524E-2</v>
      </c>
      <c r="AB274">
        <v>1</v>
      </c>
      <c r="AC274" s="7">
        <f t="shared" si="66"/>
        <v>2653.6824000000001</v>
      </c>
      <c r="AD274" s="7">
        <f t="shared" si="67"/>
        <v>3.8403207073589214</v>
      </c>
      <c r="AE274" s="7">
        <f t="shared" si="68"/>
        <v>15.652225412443164</v>
      </c>
      <c r="AF274" s="4">
        <f t="shared" si="69"/>
        <v>1.3516750273594941E-5</v>
      </c>
    </row>
    <row r="275" spans="1:32" x14ac:dyDescent="0.25">
      <c r="A275">
        <v>897</v>
      </c>
      <c r="B275" s="7">
        <v>1589783.48</v>
      </c>
      <c r="C275">
        <v>8</v>
      </c>
      <c r="D275" t="s">
        <v>14</v>
      </c>
      <c r="E275" s="4">
        <v>7.4999999999999997E-3</v>
      </c>
      <c r="F275" s="3">
        <v>0</v>
      </c>
      <c r="G275" s="3">
        <v>0</v>
      </c>
      <c r="H275" s="3">
        <v>0</v>
      </c>
      <c r="I275" s="4">
        <v>0</v>
      </c>
      <c r="J275" s="3">
        <v>0</v>
      </c>
      <c r="K275" s="4">
        <v>0</v>
      </c>
      <c r="L275" s="3">
        <v>0</v>
      </c>
      <c r="M275" s="4">
        <v>0</v>
      </c>
      <c r="N275" s="3">
        <v>0</v>
      </c>
      <c r="O275" s="4">
        <v>0</v>
      </c>
      <c r="P275" s="3">
        <v>0</v>
      </c>
      <c r="Q275" s="4">
        <v>0</v>
      </c>
      <c r="R275" s="7">
        <f t="shared" si="56"/>
        <v>11923.376099999999</v>
      </c>
      <c r="S275" s="7">
        <f t="shared" si="57"/>
        <v>0</v>
      </c>
      <c r="T275" s="7">
        <f t="shared" si="58"/>
        <v>0</v>
      </c>
      <c r="U275" s="7">
        <f t="shared" si="59"/>
        <v>0</v>
      </c>
      <c r="V275" s="7">
        <f t="shared" si="60"/>
        <v>0</v>
      </c>
      <c r="W275" s="7">
        <f t="shared" si="61"/>
        <v>0</v>
      </c>
      <c r="X275" s="3">
        <f t="shared" si="62"/>
        <v>11923.376099999999</v>
      </c>
      <c r="Y275" s="4">
        <f t="shared" si="63"/>
        <v>7.4999999999999997E-3</v>
      </c>
      <c r="Z275" s="4">
        <f t="shared" si="64"/>
        <v>1.1965242718311517E-5</v>
      </c>
      <c r="AA275" s="8">
        <f t="shared" si="65"/>
        <v>1.2762925566198952E-2</v>
      </c>
      <c r="AB275">
        <v>1</v>
      </c>
      <c r="AC275" s="7">
        <f t="shared" si="66"/>
        <v>2771.8267839999999</v>
      </c>
      <c r="AD275" s="7">
        <f t="shared" si="67"/>
        <v>4.4220773658235775</v>
      </c>
      <c r="AE275" s="7">
        <f t="shared" si="68"/>
        <v>19.022145207761945</v>
      </c>
      <c r="AF275" s="4">
        <f t="shared" si="69"/>
        <v>1.4746802233462333E-5</v>
      </c>
    </row>
    <row r="276" spans="1:32" x14ac:dyDescent="0.25">
      <c r="A276">
        <v>907</v>
      </c>
      <c r="B276" s="7">
        <v>1706463.54</v>
      </c>
      <c r="C276">
        <v>8</v>
      </c>
      <c r="D276" t="s">
        <v>14</v>
      </c>
      <c r="E276" s="4">
        <v>7.4999999999999997E-3</v>
      </c>
      <c r="F276" s="3">
        <v>0</v>
      </c>
      <c r="G276" s="3">
        <v>0</v>
      </c>
      <c r="H276" s="3">
        <v>0</v>
      </c>
      <c r="I276" s="4">
        <v>0</v>
      </c>
      <c r="J276" s="3">
        <v>0</v>
      </c>
      <c r="K276" s="4">
        <v>0</v>
      </c>
      <c r="L276" s="3">
        <v>0</v>
      </c>
      <c r="M276" s="4">
        <v>0</v>
      </c>
      <c r="N276" s="3">
        <v>0</v>
      </c>
      <c r="O276" s="4">
        <v>0</v>
      </c>
      <c r="P276" s="3">
        <v>0</v>
      </c>
      <c r="Q276" s="4">
        <v>0</v>
      </c>
      <c r="R276" s="7">
        <f t="shared" si="56"/>
        <v>12798.476549999999</v>
      </c>
      <c r="S276" s="7">
        <f t="shared" si="57"/>
        <v>0</v>
      </c>
      <c r="T276" s="7">
        <f t="shared" si="58"/>
        <v>0</v>
      </c>
      <c r="U276" s="7">
        <f t="shared" si="59"/>
        <v>0</v>
      </c>
      <c r="V276" s="7">
        <f t="shared" si="60"/>
        <v>0</v>
      </c>
      <c r="W276" s="7">
        <f t="shared" si="61"/>
        <v>0</v>
      </c>
      <c r="X276" s="3">
        <f t="shared" si="62"/>
        <v>12798.476549999999</v>
      </c>
      <c r="Y276" s="4">
        <f t="shared" si="63"/>
        <v>7.4999999999999997E-3</v>
      </c>
      <c r="Z276" s="4">
        <f t="shared" si="64"/>
        <v>1.2843415913498544E-5</v>
      </c>
      <c r="AA276" s="8">
        <f t="shared" si="65"/>
        <v>1.3699643641065115E-2</v>
      </c>
      <c r="AB276">
        <v>1</v>
      </c>
      <c r="AC276" s="7">
        <f t="shared" si="66"/>
        <v>2865.1708319999998</v>
      </c>
      <c r="AD276" s="7">
        <f t="shared" si="67"/>
        <v>4.9064774211467554</v>
      </c>
      <c r="AE276" s="7">
        <f t="shared" si="68"/>
        <v>21.91682098544106</v>
      </c>
      <c r="AF276" s="4">
        <f t="shared" si="69"/>
        <v>1.5718647236135978E-5</v>
      </c>
    </row>
    <row r="277" spans="1:32" x14ac:dyDescent="0.25">
      <c r="A277">
        <v>914</v>
      </c>
      <c r="B277" s="7">
        <v>1742221.4</v>
      </c>
      <c r="C277">
        <v>47</v>
      </c>
      <c r="D277" t="s">
        <v>14</v>
      </c>
      <c r="E277" s="4">
        <v>7.4999999999999997E-3</v>
      </c>
      <c r="F277" s="3">
        <v>0</v>
      </c>
      <c r="G277" s="3">
        <v>0</v>
      </c>
      <c r="H277" s="3">
        <v>0</v>
      </c>
      <c r="I277" s="4">
        <v>0</v>
      </c>
      <c r="J277" s="3">
        <v>0</v>
      </c>
      <c r="K277" s="4">
        <v>0</v>
      </c>
      <c r="L277" s="3">
        <v>0</v>
      </c>
      <c r="M277" s="4">
        <v>0</v>
      </c>
      <c r="N277" s="3">
        <v>0</v>
      </c>
      <c r="O277" s="4">
        <v>0</v>
      </c>
      <c r="P277" s="3">
        <v>0</v>
      </c>
      <c r="Q277" s="4">
        <v>0</v>
      </c>
      <c r="R277" s="7">
        <f t="shared" si="56"/>
        <v>13066.660499999998</v>
      </c>
      <c r="S277" s="7">
        <f t="shared" si="57"/>
        <v>0</v>
      </c>
      <c r="T277" s="7">
        <f t="shared" si="58"/>
        <v>0</v>
      </c>
      <c r="U277" s="7">
        <f t="shared" si="59"/>
        <v>0</v>
      </c>
      <c r="V277" s="7">
        <f t="shared" si="60"/>
        <v>0</v>
      </c>
      <c r="W277" s="7">
        <f t="shared" si="61"/>
        <v>0</v>
      </c>
      <c r="X277" s="3">
        <f t="shared" si="62"/>
        <v>13066.660499999998</v>
      </c>
      <c r="Y277" s="4">
        <f t="shared" si="63"/>
        <v>7.4999999999999997E-3</v>
      </c>
      <c r="Z277" s="4">
        <f t="shared" si="64"/>
        <v>1.3112541539327415E-5</v>
      </c>
      <c r="AA277" s="8">
        <f t="shared" si="65"/>
        <v>8.2171926979785134E-2</v>
      </c>
      <c r="AB277">
        <v>1</v>
      </c>
      <c r="AC277" s="7">
        <f t="shared" si="66"/>
        <v>3403.7771199999997</v>
      </c>
      <c r="AD277" s="7">
        <f t="shared" si="67"/>
        <v>5.9509558502149646</v>
      </c>
      <c r="AE277" s="7">
        <f t="shared" si="68"/>
        <v>22.84495047820516</v>
      </c>
      <c r="AF277" s="4">
        <f t="shared" si="69"/>
        <v>1.6528270361287105E-5</v>
      </c>
    </row>
    <row r="278" spans="1:32" x14ac:dyDescent="0.25">
      <c r="A278">
        <v>920</v>
      </c>
      <c r="B278" s="7">
        <v>1773455.19</v>
      </c>
      <c r="C278">
        <v>30</v>
      </c>
      <c r="D278" t="s">
        <v>14</v>
      </c>
      <c r="E278" s="4">
        <v>7.4999999999999997E-3</v>
      </c>
      <c r="F278" s="3">
        <v>0</v>
      </c>
      <c r="G278" s="3">
        <v>0</v>
      </c>
      <c r="H278" s="3">
        <v>0</v>
      </c>
      <c r="I278" s="4">
        <v>0</v>
      </c>
      <c r="J278" s="3">
        <v>0</v>
      </c>
      <c r="K278" s="4">
        <v>0</v>
      </c>
      <c r="L278" s="3">
        <v>0</v>
      </c>
      <c r="M278" s="4">
        <v>0</v>
      </c>
      <c r="N278" s="3">
        <v>0</v>
      </c>
      <c r="O278" s="4">
        <v>0</v>
      </c>
      <c r="P278" s="3">
        <v>0</v>
      </c>
      <c r="Q278" s="4">
        <v>0</v>
      </c>
      <c r="R278" s="7">
        <f t="shared" si="56"/>
        <v>13300.913924999999</v>
      </c>
      <c r="S278" s="7">
        <f t="shared" si="57"/>
        <v>0</v>
      </c>
      <c r="T278" s="7">
        <f t="shared" si="58"/>
        <v>0</v>
      </c>
      <c r="U278" s="7">
        <f t="shared" si="59"/>
        <v>0</v>
      </c>
      <c r="V278" s="7">
        <f t="shared" si="60"/>
        <v>0</v>
      </c>
      <c r="W278" s="7">
        <f t="shared" si="61"/>
        <v>0</v>
      </c>
      <c r="X278" s="3">
        <f t="shared" si="62"/>
        <v>13300.913924999999</v>
      </c>
      <c r="Y278" s="4">
        <f t="shared" si="63"/>
        <v>7.4999999999999997E-3</v>
      </c>
      <c r="Z278" s="4">
        <f t="shared" si="64"/>
        <v>1.3347617499710883E-5</v>
      </c>
      <c r="AA278" s="8">
        <f t="shared" si="65"/>
        <v>5.3390469998843532E-2</v>
      </c>
      <c r="AB278">
        <v>1</v>
      </c>
      <c r="AC278" s="7">
        <f t="shared" si="66"/>
        <v>2918.7641519999997</v>
      </c>
      <c r="AD278" s="7">
        <f t="shared" si="67"/>
        <v>5.1944729963685328</v>
      </c>
      <c r="AE278" s="7">
        <f t="shared" si="68"/>
        <v>23.671401528997087</v>
      </c>
      <c r="AF278" s="4">
        <f t="shared" si="69"/>
        <v>1.6276630324877632E-5</v>
      </c>
    </row>
    <row r="279" spans="1:32" x14ac:dyDescent="0.25">
      <c r="A279">
        <v>922</v>
      </c>
      <c r="B279" s="7">
        <v>1789468.66</v>
      </c>
      <c r="C279">
        <v>27</v>
      </c>
      <c r="D279" t="s">
        <v>14</v>
      </c>
      <c r="E279" s="4">
        <v>7.4999999999999997E-3</v>
      </c>
      <c r="F279" s="3">
        <v>0</v>
      </c>
      <c r="G279" s="3">
        <v>0</v>
      </c>
      <c r="H279" s="3">
        <v>0</v>
      </c>
      <c r="I279" s="4">
        <v>0</v>
      </c>
      <c r="J279" s="3">
        <v>0</v>
      </c>
      <c r="K279" s="4">
        <v>0</v>
      </c>
      <c r="L279" s="3">
        <v>0</v>
      </c>
      <c r="M279" s="4">
        <v>0</v>
      </c>
      <c r="N279" s="3">
        <v>0</v>
      </c>
      <c r="O279" s="4">
        <v>0</v>
      </c>
      <c r="P279" s="3">
        <v>0</v>
      </c>
      <c r="Q279" s="4">
        <v>0</v>
      </c>
      <c r="R279" s="7">
        <f t="shared" si="56"/>
        <v>13421.014949999999</v>
      </c>
      <c r="S279" s="7">
        <f t="shared" si="57"/>
        <v>0</v>
      </c>
      <c r="T279" s="7">
        <f t="shared" si="58"/>
        <v>0</v>
      </c>
      <c r="U279" s="7">
        <f t="shared" si="59"/>
        <v>0</v>
      </c>
      <c r="V279" s="7">
        <f t="shared" si="60"/>
        <v>0</v>
      </c>
      <c r="W279" s="7">
        <f t="shared" si="61"/>
        <v>0</v>
      </c>
      <c r="X279" s="3">
        <f t="shared" si="62"/>
        <v>13421.014949999999</v>
      </c>
      <c r="Y279" s="4">
        <f t="shared" si="63"/>
        <v>7.4999999999999997E-3</v>
      </c>
      <c r="Z279" s="4">
        <f t="shared" si="64"/>
        <v>1.3468140236123014E-5</v>
      </c>
      <c r="AA279" s="8">
        <f t="shared" si="65"/>
        <v>4.8485304850042855E-2</v>
      </c>
      <c r="AB279">
        <v>1</v>
      </c>
      <c r="AC279" s="7">
        <f t="shared" si="66"/>
        <v>2931.574928</v>
      </c>
      <c r="AD279" s="7">
        <f t="shared" si="67"/>
        <v>5.2643816324008306</v>
      </c>
      <c r="AE279" s="7">
        <f t="shared" si="68"/>
        <v>24.100814861027132</v>
      </c>
      <c r="AF279" s="4">
        <f t="shared" si="69"/>
        <v>1.641000881984039E-5</v>
      </c>
    </row>
    <row r="280" spans="1:32" x14ac:dyDescent="0.25">
      <c r="A280">
        <v>925</v>
      </c>
      <c r="B280" s="7">
        <v>1803921.33</v>
      </c>
      <c r="C280">
        <v>18</v>
      </c>
      <c r="D280" t="s">
        <v>14</v>
      </c>
      <c r="E280" s="4">
        <v>7.4999999999999997E-3</v>
      </c>
      <c r="F280" s="3">
        <v>0</v>
      </c>
      <c r="G280" s="3">
        <v>0</v>
      </c>
      <c r="H280" s="3">
        <v>0</v>
      </c>
      <c r="I280" s="4">
        <v>0</v>
      </c>
      <c r="J280" s="3">
        <v>0</v>
      </c>
      <c r="K280" s="4">
        <v>0</v>
      </c>
      <c r="L280" s="3">
        <v>0</v>
      </c>
      <c r="M280" s="4">
        <v>0</v>
      </c>
      <c r="N280" s="3">
        <v>0</v>
      </c>
      <c r="O280" s="4">
        <v>0</v>
      </c>
      <c r="P280" s="3">
        <v>0</v>
      </c>
      <c r="Q280" s="4">
        <v>0</v>
      </c>
      <c r="R280" s="7">
        <f t="shared" si="56"/>
        <v>13529.409975</v>
      </c>
      <c r="S280" s="7">
        <f t="shared" si="57"/>
        <v>0</v>
      </c>
      <c r="T280" s="7">
        <f t="shared" si="58"/>
        <v>0</v>
      </c>
      <c r="U280" s="7">
        <f t="shared" si="59"/>
        <v>0</v>
      </c>
      <c r="V280" s="7">
        <f t="shared" si="60"/>
        <v>0</v>
      </c>
      <c r="W280" s="7">
        <f t="shared" si="61"/>
        <v>0</v>
      </c>
      <c r="X280" s="3">
        <f t="shared" si="62"/>
        <v>13529.409975</v>
      </c>
      <c r="Y280" s="4">
        <f t="shared" si="63"/>
        <v>7.4999999999999997E-3</v>
      </c>
      <c r="Z280" s="4">
        <f t="shared" si="64"/>
        <v>1.357691586919077E-5</v>
      </c>
      <c r="AA280" s="8">
        <f t="shared" si="65"/>
        <v>3.2584598086057848E-2</v>
      </c>
      <c r="AB280">
        <v>1</v>
      </c>
      <c r="AC280" s="7">
        <f t="shared" si="66"/>
        <v>2943.1370640000005</v>
      </c>
      <c r="AD280" s="7">
        <f t="shared" si="67"/>
        <v>5.327829907923352</v>
      </c>
      <c r="AE280" s="7">
        <f t="shared" si="68"/>
        <v>24.491688132048722</v>
      </c>
      <c r="AF280" s="4">
        <f t="shared" si="69"/>
        <v>1.6530387187102041E-5</v>
      </c>
    </row>
    <row r="281" spans="1:32" x14ac:dyDescent="0.25">
      <c r="A281">
        <v>954</v>
      </c>
      <c r="B281" s="7">
        <v>2062198.02</v>
      </c>
      <c r="C281">
        <v>23</v>
      </c>
      <c r="D281" t="s">
        <v>14</v>
      </c>
      <c r="E281" s="4">
        <v>7.4999999999999997E-3</v>
      </c>
      <c r="F281" s="3">
        <v>0</v>
      </c>
      <c r="G281" s="3">
        <v>0</v>
      </c>
      <c r="H281" s="3">
        <v>0</v>
      </c>
      <c r="I281" s="4">
        <v>0</v>
      </c>
      <c r="J281" s="3">
        <v>0</v>
      </c>
      <c r="K281" s="4">
        <v>0</v>
      </c>
      <c r="L281" s="3">
        <v>0</v>
      </c>
      <c r="M281" s="4">
        <v>0</v>
      </c>
      <c r="N281" s="3">
        <v>0</v>
      </c>
      <c r="O281" s="4">
        <v>0</v>
      </c>
      <c r="P281" s="3">
        <v>0</v>
      </c>
      <c r="Q281" s="4">
        <v>0</v>
      </c>
      <c r="R281" s="7">
        <f t="shared" si="56"/>
        <v>15466.48515</v>
      </c>
      <c r="S281" s="7">
        <f t="shared" si="57"/>
        <v>0</v>
      </c>
      <c r="T281" s="7">
        <f t="shared" si="58"/>
        <v>0</v>
      </c>
      <c r="U281" s="7">
        <f t="shared" si="59"/>
        <v>0</v>
      </c>
      <c r="V281" s="7">
        <f t="shared" si="60"/>
        <v>0</v>
      </c>
      <c r="W281" s="7">
        <f t="shared" si="61"/>
        <v>0</v>
      </c>
      <c r="X281" s="3">
        <f t="shared" si="62"/>
        <v>15466.48515</v>
      </c>
      <c r="Y281" s="4">
        <f t="shared" si="63"/>
        <v>7.4999999999999997E-3</v>
      </c>
      <c r="Z281" s="4">
        <f t="shared" si="64"/>
        <v>1.5520792707269438E-5</v>
      </c>
      <c r="AA281" s="8">
        <f t="shared" si="65"/>
        <v>4.7597097635626272E-2</v>
      </c>
      <c r="AB281">
        <v>1</v>
      </c>
      <c r="AC281" s="7">
        <f t="shared" si="66"/>
        <v>3149.7584160000001</v>
      </c>
      <c r="AD281" s="7">
        <f t="shared" si="67"/>
        <v>6.5182329936951113</v>
      </c>
      <c r="AE281" s="7">
        <f t="shared" si="68"/>
        <v>32.006947989761471</v>
      </c>
      <c r="AF281" s="4">
        <f t="shared" si="69"/>
        <v>1.8681610887909099E-5</v>
      </c>
    </row>
    <row r="282" spans="1:32" x14ac:dyDescent="0.25">
      <c r="A282">
        <v>973</v>
      </c>
      <c r="B282" s="7">
        <v>2378734.9300000002</v>
      </c>
      <c r="C282">
        <v>40</v>
      </c>
      <c r="D282" t="s">
        <v>14</v>
      </c>
      <c r="E282" s="4">
        <v>7.4999999999999997E-3</v>
      </c>
      <c r="F282" s="3">
        <v>0</v>
      </c>
      <c r="G282" s="3">
        <v>0</v>
      </c>
      <c r="H282" s="3">
        <v>0</v>
      </c>
      <c r="I282" s="4">
        <v>0</v>
      </c>
      <c r="J282" s="3">
        <v>0</v>
      </c>
      <c r="K282" s="4">
        <v>0</v>
      </c>
      <c r="L282" s="3">
        <v>0</v>
      </c>
      <c r="M282" s="4">
        <v>0</v>
      </c>
      <c r="N282" s="3">
        <v>0</v>
      </c>
      <c r="O282" s="4">
        <v>0</v>
      </c>
      <c r="P282" s="3">
        <v>0</v>
      </c>
      <c r="Q282" s="4">
        <v>0</v>
      </c>
      <c r="R282" s="7">
        <f t="shared" si="56"/>
        <v>17840.511975000001</v>
      </c>
      <c r="S282" s="7">
        <f t="shared" si="57"/>
        <v>0</v>
      </c>
      <c r="T282" s="7">
        <f t="shared" si="58"/>
        <v>0</v>
      </c>
      <c r="U282" s="7">
        <f t="shared" si="59"/>
        <v>0</v>
      </c>
      <c r="V282" s="7">
        <f t="shared" si="60"/>
        <v>0</v>
      </c>
      <c r="W282" s="7">
        <f t="shared" si="61"/>
        <v>0</v>
      </c>
      <c r="X282" s="3">
        <f t="shared" si="62"/>
        <v>17840.511975000001</v>
      </c>
      <c r="Y282" s="4">
        <f t="shared" si="63"/>
        <v>7.4999999999999997E-3</v>
      </c>
      <c r="Z282" s="4">
        <f t="shared" si="64"/>
        <v>1.7903155466161816E-5</v>
      </c>
      <c r="AA282" s="8">
        <f t="shared" si="65"/>
        <v>9.5483495819529696E-2</v>
      </c>
      <c r="AB282">
        <v>1</v>
      </c>
      <c r="AC282" s="7">
        <f t="shared" si="66"/>
        <v>3702.9879440000004</v>
      </c>
      <c r="AD282" s="7">
        <f t="shared" si="67"/>
        <v>8.8393558467673223</v>
      </c>
      <c r="AE282" s="7">
        <f t="shared" si="68"/>
        <v>42.586861264579554</v>
      </c>
      <c r="AF282" s="4">
        <f t="shared" si="69"/>
        <v>2.1619145732789518E-5</v>
      </c>
    </row>
    <row r="283" spans="1:32" x14ac:dyDescent="0.25">
      <c r="A283">
        <v>977</v>
      </c>
      <c r="B283" s="7">
        <v>2431949.9300000002</v>
      </c>
      <c r="C283">
        <v>19</v>
      </c>
      <c r="D283" t="s">
        <v>14</v>
      </c>
      <c r="E283" s="4">
        <v>7.4999999999999997E-3</v>
      </c>
      <c r="F283" s="3">
        <v>0</v>
      </c>
      <c r="G283" s="3">
        <v>0</v>
      </c>
      <c r="H283" s="3">
        <v>0</v>
      </c>
      <c r="I283" s="4">
        <v>0</v>
      </c>
      <c r="J283" s="3">
        <v>0</v>
      </c>
      <c r="K283" s="4">
        <v>0</v>
      </c>
      <c r="L283" s="3">
        <v>0</v>
      </c>
      <c r="M283" s="4">
        <v>0</v>
      </c>
      <c r="N283" s="3">
        <v>0</v>
      </c>
      <c r="O283" s="4">
        <v>0</v>
      </c>
      <c r="P283" s="3">
        <v>0</v>
      </c>
      <c r="Q283" s="4">
        <v>0</v>
      </c>
      <c r="R283" s="7">
        <f t="shared" si="56"/>
        <v>18239.624475000001</v>
      </c>
      <c r="S283" s="7">
        <f t="shared" si="57"/>
        <v>0</v>
      </c>
      <c r="T283" s="7">
        <f t="shared" si="58"/>
        <v>0</v>
      </c>
      <c r="U283" s="7">
        <f t="shared" si="59"/>
        <v>0</v>
      </c>
      <c r="V283" s="7">
        <f t="shared" si="60"/>
        <v>0</v>
      </c>
      <c r="W283" s="7">
        <f t="shared" si="61"/>
        <v>0</v>
      </c>
      <c r="X283" s="3">
        <f t="shared" si="62"/>
        <v>18239.624475000001</v>
      </c>
      <c r="Y283" s="4">
        <f t="shared" si="63"/>
        <v>7.4999999999999997E-3</v>
      </c>
      <c r="Z283" s="4">
        <f t="shared" si="64"/>
        <v>1.8303669372152935E-5</v>
      </c>
      <c r="AA283" s="8">
        <f t="shared" si="65"/>
        <v>4.6369295742787434E-2</v>
      </c>
      <c r="AB283">
        <v>1</v>
      </c>
      <c r="AC283" s="7">
        <f t="shared" si="66"/>
        <v>3445.5599440000005</v>
      </c>
      <c r="AD283" s="7">
        <f t="shared" si="67"/>
        <v>8.4088520022546387</v>
      </c>
      <c r="AE283" s="7">
        <f t="shared" si="68"/>
        <v>44.513607448350477</v>
      </c>
      <c r="AF283" s="4">
        <f t="shared" si="69"/>
        <v>2.1761327730380168E-5</v>
      </c>
    </row>
    <row r="284" spans="1:32" x14ac:dyDescent="0.25">
      <c r="A284">
        <v>979</v>
      </c>
      <c r="B284" s="7">
        <v>2435501.7400000002</v>
      </c>
      <c r="C284">
        <v>5</v>
      </c>
      <c r="D284" t="s">
        <v>14</v>
      </c>
      <c r="E284" s="4">
        <v>7.4999999999999997E-3</v>
      </c>
      <c r="F284" s="3">
        <v>0</v>
      </c>
      <c r="G284" s="3">
        <v>0</v>
      </c>
      <c r="H284" s="3">
        <v>0</v>
      </c>
      <c r="I284" s="4">
        <v>0</v>
      </c>
      <c r="J284" s="3">
        <v>0</v>
      </c>
      <c r="K284" s="4">
        <v>0</v>
      </c>
      <c r="L284" s="3">
        <v>0</v>
      </c>
      <c r="M284" s="4">
        <v>0</v>
      </c>
      <c r="N284" s="3">
        <v>0</v>
      </c>
      <c r="O284" s="4">
        <v>0</v>
      </c>
      <c r="P284" s="3">
        <v>0</v>
      </c>
      <c r="Q284" s="4">
        <v>0</v>
      </c>
      <c r="R284" s="7">
        <f t="shared" si="56"/>
        <v>18266.263050000001</v>
      </c>
      <c r="S284" s="7">
        <f t="shared" si="57"/>
        <v>0</v>
      </c>
      <c r="T284" s="7">
        <f t="shared" si="58"/>
        <v>0</v>
      </c>
      <c r="U284" s="7">
        <f t="shared" si="59"/>
        <v>0</v>
      </c>
      <c r="V284" s="7">
        <f t="shared" si="60"/>
        <v>0</v>
      </c>
      <c r="W284" s="7">
        <f t="shared" si="61"/>
        <v>0</v>
      </c>
      <c r="X284" s="3">
        <f t="shared" si="62"/>
        <v>18266.263050000001</v>
      </c>
      <c r="Y284" s="4">
        <f t="shared" si="63"/>
        <v>7.4999999999999997E-3</v>
      </c>
      <c r="Z284" s="4">
        <f t="shared" si="64"/>
        <v>1.8330401483332832E-5</v>
      </c>
      <c r="AA284" s="8">
        <f t="shared" si="65"/>
        <v>1.2220267655555221E-2</v>
      </c>
      <c r="AB284">
        <v>1</v>
      </c>
      <c r="AC284" s="7">
        <f t="shared" si="66"/>
        <v>3448.4013920000002</v>
      </c>
      <c r="AD284" s="7">
        <f t="shared" si="67"/>
        <v>8.4280775988058405</v>
      </c>
      <c r="AE284" s="7">
        <f t="shared" si="68"/>
        <v>44.643724707555698</v>
      </c>
      <c r="AF284" s="4">
        <f t="shared" si="69"/>
        <v>2.1790911266752588E-5</v>
      </c>
    </row>
    <row r="285" spans="1:32" x14ac:dyDescent="0.25">
      <c r="A285">
        <v>982</v>
      </c>
      <c r="B285" s="7">
        <v>2519311.04</v>
      </c>
      <c r="C285">
        <v>27</v>
      </c>
      <c r="D285" t="s">
        <v>14</v>
      </c>
      <c r="E285" s="4">
        <v>7.4999999999999997E-3</v>
      </c>
      <c r="F285" s="3">
        <v>0</v>
      </c>
      <c r="G285" s="3">
        <v>0</v>
      </c>
      <c r="H285" s="3">
        <v>0</v>
      </c>
      <c r="I285" s="4">
        <v>0</v>
      </c>
      <c r="J285" s="3">
        <v>0</v>
      </c>
      <c r="K285" s="4">
        <v>0</v>
      </c>
      <c r="L285" s="3">
        <v>0</v>
      </c>
      <c r="M285" s="4">
        <v>0</v>
      </c>
      <c r="N285" s="3">
        <v>0</v>
      </c>
      <c r="O285" s="4">
        <v>0</v>
      </c>
      <c r="P285" s="3">
        <v>0</v>
      </c>
      <c r="Q285" s="4">
        <v>0</v>
      </c>
      <c r="R285" s="7">
        <f t="shared" si="56"/>
        <v>18894.8328</v>
      </c>
      <c r="S285" s="7">
        <f t="shared" si="57"/>
        <v>0</v>
      </c>
      <c r="T285" s="7">
        <f t="shared" si="58"/>
        <v>0</v>
      </c>
      <c r="U285" s="7">
        <f t="shared" si="59"/>
        <v>0</v>
      </c>
      <c r="V285" s="7">
        <f t="shared" si="60"/>
        <v>0</v>
      </c>
      <c r="W285" s="7">
        <f t="shared" si="61"/>
        <v>0</v>
      </c>
      <c r="X285" s="3">
        <f t="shared" si="62"/>
        <v>18894.8328</v>
      </c>
      <c r="Y285" s="4">
        <f t="shared" si="63"/>
        <v>7.4999999999999997E-3</v>
      </c>
      <c r="Z285" s="4">
        <f t="shared" si="64"/>
        <v>1.8961178333870861E-5</v>
      </c>
      <c r="AA285" s="8">
        <f t="shared" si="65"/>
        <v>6.826024200193509E-2</v>
      </c>
      <c r="AB285">
        <v>1</v>
      </c>
      <c r="AC285" s="7">
        <f t="shared" si="66"/>
        <v>3515.448832</v>
      </c>
      <c r="AD285" s="7">
        <f t="shared" si="67"/>
        <v>8.8876069636200032</v>
      </c>
      <c r="AE285" s="7">
        <f t="shared" si="68"/>
        <v>47.769105907929664</v>
      </c>
      <c r="AF285" s="4">
        <f t="shared" si="69"/>
        <v>2.2488970981348004E-5</v>
      </c>
    </row>
    <row r="286" spans="1:32" x14ac:dyDescent="0.25">
      <c r="A286">
        <v>989</v>
      </c>
      <c r="B286" s="7">
        <v>2708090.17</v>
      </c>
      <c r="C286">
        <v>24</v>
      </c>
      <c r="D286" t="s">
        <v>14</v>
      </c>
      <c r="E286" s="4">
        <v>7.4999999999999997E-3</v>
      </c>
      <c r="F286" s="3">
        <v>0</v>
      </c>
      <c r="G286" s="3">
        <v>0</v>
      </c>
      <c r="H286" s="3">
        <v>0</v>
      </c>
      <c r="I286" s="4">
        <v>0</v>
      </c>
      <c r="J286" s="3">
        <v>0</v>
      </c>
      <c r="K286" s="4">
        <v>0</v>
      </c>
      <c r="L286" s="3">
        <v>0</v>
      </c>
      <c r="M286" s="4">
        <v>0</v>
      </c>
      <c r="N286" s="3">
        <v>0</v>
      </c>
      <c r="O286" s="4">
        <v>0</v>
      </c>
      <c r="P286" s="3">
        <v>0</v>
      </c>
      <c r="Q286" s="4">
        <v>0</v>
      </c>
      <c r="R286" s="7">
        <f t="shared" si="56"/>
        <v>20310.676274999998</v>
      </c>
      <c r="S286" s="7">
        <f t="shared" si="57"/>
        <v>0</v>
      </c>
      <c r="T286" s="7">
        <f t="shared" si="58"/>
        <v>0</v>
      </c>
      <c r="U286" s="7">
        <f t="shared" si="59"/>
        <v>0</v>
      </c>
      <c r="V286" s="7">
        <f t="shared" si="60"/>
        <v>0</v>
      </c>
      <c r="W286" s="7">
        <f t="shared" si="61"/>
        <v>0</v>
      </c>
      <c r="X286" s="3">
        <f t="shared" si="62"/>
        <v>20310.676274999998</v>
      </c>
      <c r="Y286" s="4">
        <f t="shared" si="63"/>
        <v>7.4999999999999997E-3</v>
      </c>
      <c r="Z286" s="4">
        <f t="shared" si="64"/>
        <v>2.0381993268116926E-5</v>
      </c>
      <c r="AA286" s="8">
        <f t="shared" si="65"/>
        <v>6.5222378457974156E-2</v>
      </c>
      <c r="AB286">
        <v>1</v>
      </c>
      <c r="AC286" s="7">
        <f t="shared" si="66"/>
        <v>3666.4721359999999</v>
      </c>
      <c r="AD286" s="7">
        <f t="shared" si="67"/>
        <v>9.9640013858253713</v>
      </c>
      <c r="AE286" s="7">
        <f t="shared" si="68"/>
        <v>55.196275614393613</v>
      </c>
      <c r="AF286" s="4">
        <f t="shared" si="69"/>
        <v>2.4061339508580316E-5</v>
      </c>
    </row>
    <row r="287" spans="1:32" x14ac:dyDescent="0.25">
      <c r="A287">
        <v>994</v>
      </c>
      <c r="B287" s="7">
        <v>2766752.98</v>
      </c>
      <c r="C287">
        <v>49</v>
      </c>
      <c r="D287" t="s">
        <v>14</v>
      </c>
      <c r="E287" s="4">
        <v>7.4999999999999997E-3</v>
      </c>
      <c r="F287" s="3">
        <v>0</v>
      </c>
      <c r="G287" s="3">
        <v>0</v>
      </c>
      <c r="H287" s="3">
        <v>0</v>
      </c>
      <c r="I287" s="4">
        <v>0</v>
      </c>
      <c r="J287" s="3">
        <v>0</v>
      </c>
      <c r="K287" s="4">
        <v>0</v>
      </c>
      <c r="L287" s="3">
        <v>0</v>
      </c>
      <c r="M287" s="4">
        <v>0</v>
      </c>
      <c r="N287" s="3">
        <v>0</v>
      </c>
      <c r="O287" s="4">
        <v>0</v>
      </c>
      <c r="P287" s="3">
        <v>0</v>
      </c>
      <c r="Q287" s="4">
        <v>0</v>
      </c>
      <c r="R287" s="7">
        <f t="shared" si="56"/>
        <v>20750.647349999999</v>
      </c>
      <c r="S287" s="7">
        <f t="shared" si="57"/>
        <v>0</v>
      </c>
      <c r="T287" s="7">
        <f t="shared" si="58"/>
        <v>0</v>
      </c>
      <c r="U287" s="7">
        <f t="shared" si="59"/>
        <v>0</v>
      </c>
      <c r="V287" s="7">
        <f t="shared" si="60"/>
        <v>0</v>
      </c>
      <c r="W287" s="7">
        <f t="shared" si="61"/>
        <v>0</v>
      </c>
      <c r="X287" s="3">
        <f t="shared" si="62"/>
        <v>20750.647349999999</v>
      </c>
      <c r="Y287" s="4">
        <f t="shared" si="63"/>
        <v>7.4999999999999997E-3</v>
      </c>
      <c r="Z287" s="4">
        <f t="shared" si="64"/>
        <v>2.0823509216054811E-5</v>
      </c>
      <c r="AA287" s="8">
        <f t="shared" si="65"/>
        <v>0.13604692687822476</v>
      </c>
      <c r="AB287">
        <v>1</v>
      </c>
      <c r="AC287" s="7">
        <f t="shared" si="66"/>
        <v>4283.402384</v>
      </c>
      <c r="AD287" s="7">
        <f t="shared" si="67"/>
        <v>11.892729202572687</v>
      </c>
      <c r="AE287" s="7">
        <f t="shared" si="68"/>
        <v>57.613506177577108</v>
      </c>
      <c r="AF287" s="4">
        <f t="shared" si="69"/>
        <v>2.5121951935206662E-5</v>
      </c>
    </row>
    <row r="288" spans="1:32" x14ac:dyDescent="0.25">
      <c r="A288">
        <v>1001</v>
      </c>
      <c r="B288" s="7">
        <v>2869418.25</v>
      </c>
      <c r="C288">
        <v>17</v>
      </c>
      <c r="D288" t="s">
        <v>14</v>
      </c>
      <c r="E288" s="4">
        <v>7.4999999999999997E-3</v>
      </c>
      <c r="F288" s="3">
        <v>0</v>
      </c>
      <c r="G288" s="3">
        <v>0</v>
      </c>
      <c r="H288" s="3">
        <v>0</v>
      </c>
      <c r="I288" s="4">
        <v>0</v>
      </c>
      <c r="J288" s="3">
        <v>0</v>
      </c>
      <c r="K288" s="4">
        <v>0</v>
      </c>
      <c r="L288" s="3">
        <v>0</v>
      </c>
      <c r="M288" s="4">
        <v>0</v>
      </c>
      <c r="N288" s="3">
        <v>0</v>
      </c>
      <c r="O288" s="4">
        <v>0</v>
      </c>
      <c r="P288" s="3">
        <v>0</v>
      </c>
      <c r="Q288" s="4">
        <v>0</v>
      </c>
      <c r="R288" s="7">
        <f t="shared" si="56"/>
        <v>21520.636875</v>
      </c>
      <c r="S288" s="7">
        <f t="shared" si="57"/>
        <v>0</v>
      </c>
      <c r="T288" s="7">
        <f t="shared" si="58"/>
        <v>0</v>
      </c>
      <c r="U288" s="7">
        <f t="shared" si="59"/>
        <v>0</v>
      </c>
      <c r="V288" s="7">
        <f t="shared" si="60"/>
        <v>0</v>
      </c>
      <c r="W288" s="7">
        <f t="shared" si="61"/>
        <v>0</v>
      </c>
      <c r="X288" s="3">
        <f t="shared" si="62"/>
        <v>21520.636875</v>
      </c>
      <c r="Y288" s="4">
        <f t="shared" si="63"/>
        <v>7.4999999999999997E-3</v>
      </c>
      <c r="Z288" s="4">
        <f t="shared" si="64"/>
        <v>2.1596202409653089E-5</v>
      </c>
      <c r="AA288" s="8">
        <f t="shared" si="65"/>
        <v>4.8951392128547003E-2</v>
      </c>
      <c r="AB288">
        <v>1</v>
      </c>
      <c r="AC288" s="7">
        <f t="shared" si="66"/>
        <v>3795.5346</v>
      </c>
      <c r="AD288" s="7">
        <f t="shared" si="67"/>
        <v>10.929217796592223</v>
      </c>
      <c r="AE288" s="7">
        <f t="shared" si="68"/>
        <v>61.968537324952557</v>
      </c>
      <c r="AF288" s="4">
        <f t="shared" si="69"/>
        <v>2.540506429188034E-5</v>
      </c>
    </row>
    <row r="289" spans="1:32" x14ac:dyDescent="0.25">
      <c r="A289">
        <v>1008</v>
      </c>
      <c r="B289" s="7">
        <v>2956018.23</v>
      </c>
      <c r="C289">
        <v>42</v>
      </c>
      <c r="D289" t="s">
        <v>14</v>
      </c>
      <c r="E289" s="4">
        <v>7.4999999999999997E-3</v>
      </c>
      <c r="F289" s="3">
        <v>0</v>
      </c>
      <c r="G289" s="3">
        <v>0</v>
      </c>
      <c r="H289" s="3">
        <v>0</v>
      </c>
      <c r="I289" s="4">
        <v>0</v>
      </c>
      <c r="J289" s="3">
        <v>0</v>
      </c>
      <c r="K289" s="4">
        <v>0</v>
      </c>
      <c r="L289" s="3">
        <v>0</v>
      </c>
      <c r="M289" s="4">
        <v>0</v>
      </c>
      <c r="N289" s="3">
        <v>0</v>
      </c>
      <c r="O289" s="4">
        <v>0</v>
      </c>
      <c r="P289" s="3">
        <v>0</v>
      </c>
      <c r="Q289" s="4">
        <v>0</v>
      </c>
      <c r="R289" s="7">
        <f t="shared" si="56"/>
        <v>22170.136725</v>
      </c>
      <c r="S289" s="7">
        <f t="shared" si="57"/>
        <v>0</v>
      </c>
      <c r="T289" s="7">
        <f t="shared" si="58"/>
        <v>0</v>
      </c>
      <c r="U289" s="7">
        <f t="shared" si="59"/>
        <v>0</v>
      </c>
      <c r="V289" s="7">
        <f t="shared" si="60"/>
        <v>0</v>
      </c>
      <c r="W289" s="7">
        <f t="shared" si="61"/>
        <v>0</v>
      </c>
      <c r="X289" s="3">
        <f t="shared" si="62"/>
        <v>22170.136725</v>
      </c>
      <c r="Y289" s="4">
        <f t="shared" si="63"/>
        <v>7.4999999999999997E-3</v>
      </c>
      <c r="Z289" s="4">
        <f t="shared" si="64"/>
        <v>2.2247982852170285E-5</v>
      </c>
      <c r="AA289" s="8">
        <f t="shared" si="65"/>
        <v>0.1245887039721536</v>
      </c>
      <c r="AB289">
        <v>1</v>
      </c>
      <c r="AC289" s="7">
        <f t="shared" si="66"/>
        <v>4224.8145839999997</v>
      </c>
      <c r="AD289" s="7">
        <f t="shared" si="67"/>
        <v>12.532480322457458</v>
      </c>
      <c r="AE289" s="7">
        <f t="shared" si="68"/>
        <v>65.765442891742765</v>
      </c>
      <c r="AF289" s="4">
        <f t="shared" si="69"/>
        <v>2.6487632051646792E-5</v>
      </c>
    </row>
    <row r="290" spans="1:32" x14ac:dyDescent="0.25">
      <c r="A290">
        <v>1018</v>
      </c>
      <c r="B290" s="7">
        <v>3061360.91</v>
      </c>
      <c r="C290">
        <v>14</v>
      </c>
      <c r="D290" t="s">
        <v>14</v>
      </c>
      <c r="E290" s="4">
        <v>7.4999999999999997E-3</v>
      </c>
      <c r="F290" s="3">
        <v>0</v>
      </c>
      <c r="G290" s="3">
        <v>0</v>
      </c>
      <c r="H290" s="3">
        <v>0</v>
      </c>
      <c r="I290" s="4">
        <v>0</v>
      </c>
      <c r="J290" s="3">
        <v>0</v>
      </c>
      <c r="K290" s="4">
        <v>0</v>
      </c>
      <c r="L290" s="3">
        <v>0</v>
      </c>
      <c r="M290" s="4">
        <v>0</v>
      </c>
      <c r="N290" s="3">
        <v>0</v>
      </c>
      <c r="O290" s="4">
        <v>0</v>
      </c>
      <c r="P290" s="3">
        <v>0</v>
      </c>
      <c r="Q290" s="4">
        <v>0</v>
      </c>
      <c r="R290" s="7">
        <f t="shared" si="56"/>
        <v>22960.206825000001</v>
      </c>
      <c r="S290" s="7">
        <f t="shared" si="57"/>
        <v>0</v>
      </c>
      <c r="T290" s="7">
        <f t="shared" si="58"/>
        <v>0</v>
      </c>
      <c r="U290" s="7">
        <f t="shared" si="59"/>
        <v>0</v>
      </c>
      <c r="V290" s="7">
        <f t="shared" si="60"/>
        <v>0</v>
      </c>
      <c r="W290" s="7">
        <f t="shared" si="61"/>
        <v>0</v>
      </c>
      <c r="X290" s="3">
        <f t="shared" si="62"/>
        <v>22960.206825000001</v>
      </c>
      <c r="Y290" s="4">
        <f t="shared" si="63"/>
        <v>7.4999999999999997E-3</v>
      </c>
      <c r="Z290" s="4">
        <f t="shared" si="64"/>
        <v>2.3040827129805768E-5</v>
      </c>
      <c r="AA290" s="8">
        <f t="shared" si="65"/>
        <v>4.3009543975637429E-2</v>
      </c>
      <c r="AB290">
        <v>1</v>
      </c>
      <c r="AC290" s="7">
        <f t="shared" si="66"/>
        <v>3949.0887280000002</v>
      </c>
      <c r="AD290" s="7">
        <f t="shared" si="67"/>
        <v>12.132036093615007</v>
      </c>
      <c r="AE290" s="7">
        <f t="shared" si="68"/>
        <v>70.536287509254876</v>
      </c>
      <c r="AF290" s="4">
        <f t="shared" si="69"/>
        <v>2.7003782315515966E-5</v>
      </c>
    </row>
    <row r="291" spans="1:32" x14ac:dyDescent="0.25">
      <c r="A291">
        <v>1058</v>
      </c>
      <c r="B291" s="7">
        <v>4074672</v>
      </c>
      <c r="C291">
        <v>138</v>
      </c>
      <c r="D291" t="s">
        <v>14</v>
      </c>
      <c r="E291" s="4">
        <v>7.4999999999999997E-3</v>
      </c>
      <c r="F291" s="3">
        <v>0</v>
      </c>
      <c r="G291" s="3">
        <v>0</v>
      </c>
      <c r="H291" s="3">
        <v>0</v>
      </c>
      <c r="I291" s="4">
        <v>0</v>
      </c>
      <c r="J291" s="3">
        <v>0</v>
      </c>
      <c r="K291" s="4">
        <v>0</v>
      </c>
      <c r="L291" s="3">
        <v>0</v>
      </c>
      <c r="M291" s="4">
        <v>0</v>
      </c>
      <c r="N291" s="3">
        <v>0</v>
      </c>
      <c r="O291" s="4">
        <v>0</v>
      </c>
      <c r="P291" s="3">
        <v>0</v>
      </c>
      <c r="Q291" s="4">
        <v>0</v>
      </c>
      <c r="R291" s="7">
        <f t="shared" si="56"/>
        <v>30560.039999999997</v>
      </c>
      <c r="S291" s="7">
        <f t="shared" si="57"/>
        <v>0</v>
      </c>
      <c r="T291" s="7">
        <f t="shared" si="58"/>
        <v>0</v>
      </c>
      <c r="U291" s="7">
        <f t="shared" si="59"/>
        <v>0</v>
      </c>
      <c r="V291" s="7">
        <f t="shared" si="60"/>
        <v>0</v>
      </c>
      <c r="W291" s="7">
        <f t="shared" si="61"/>
        <v>0</v>
      </c>
      <c r="X291" s="3">
        <f t="shared" si="62"/>
        <v>30560.039999999997</v>
      </c>
      <c r="Y291" s="4">
        <f t="shared" si="63"/>
        <v>7.4999999999999997E-3</v>
      </c>
      <c r="Z291" s="4">
        <f t="shared" si="64"/>
        <v>3.0667345642255529E-5</v>
      </c>
      <c r="AA291" s="8">
        <f t="shared" si="65"/>
        <v>0.56427915981750176</v>
      </c>
      <c r="AB291">
        <v>1</v>
      </c>
      <c r="AC291" s="7">
        <f t="shared" si="66"/>
        <v>7999.7376000000004</v>
      </c>
      <c r="AD291" s="7">
        <f t="shared" si="67"/>
        <v>32.710762403539697</v>
      </c>
      <c r="AE291" s="7">
        <f t="shared" si="68"/>
        <v>124.9593746028206</v>
      </c>
      <c r="AF291" s="4">
        <f t="shared" si="69"/>
        <v>3.8695172766387162E-5</v>
      </c>
    </row>
    <row r="292" spans="1:32" x14ac:dyDescent="0.25">
      <c r="A292">
        <v>1060</v>
      </c>
      <c r="B292" s="7">
        <v>4089007.24</v>
      </c>
      <c r="C292">
        <v>11</v>
      </c>
      <c r="D292" t="s">
        <v>14</v>
      </c>
      <c r="E292" s="4">
        <v>7.4999999999999997E-3</v>
      </c>
      <c r="F292" s="3">
        <v>0</v>
      </c>
      <c r="G292" s="3">
        <v>0</v>
      </c>
      <c r="H292" s="3">
        <v>0</v>
      </c>
      <c r="I292" s="4">
        <v>0</v>
      </c>
      <c r="J292" s="3">
        <v>0</v>
      </c>
      <c r="K292" s="4">
        <v>0</v>
      </c>
      <c r="L292" s="3">
        <v>0</v>
      </c>
      <c r="M292" s="4">
        <v>0</v>
      </c>
      <c r="N292" s="3">
        <v>0</v>
      </c>
      <c r="O292" s="4">
        <v>0</v>
      </c>
      <c r="P292" s="3">
        <v>0</v>
      </c>
      <c r="Q292" s="4">
        <v>0</v>
      </c>
      <c r="R292" s="7">
        <f t="shared" si="56"/>
        <v>30667.5543</v>
      </c>
      <c r="S292" s="7">
        <f t="shared" si="57"/>
        <v>0</v>
      </c>
      <c r="T292" s="7">
        <f t="shared" si="58"/>
        <v>0</v>
      </c>
      <c r="U292" s="7">
        <f t="shared" si="59"/>
        <v>0</v>
      </c>
      <c r="V292" s="7">
        <f t="shared" si="60"/>
        <v>0</v>
      </c>
      <c r="W292" s="7">
        <f t="shared" si="61"/>
        <v>0</v>
      </c>
      <c r="X292" s="3">
        <f t="shared" si="62"/>
        <v>30667.5543</v>
      </c>
      <c r="Y292" s="4">
        <f t="shared" si="63"/>
        <v>7.4999999999999997E-3</v>
      </c>
      <c r="Z292" s="4">
        <f t="shared" si="64"/>
        <v>3.0775237457828583E-5</v>
      </c>
      <c r="AA292" s="8">
        <f t="shared" si="65"/>
        <v>4.513701493814859E-2</v>
      </c>
      <c r="AB292">
        <v>1</v>
      </c>
      <c r="AC292" s="7">
        <f t="shared" si="66"/>
        <v>4771.2057920000007</v>
      </c>
      <c r="AD292" s="7">
        <f t="shared" si="67"/>
        <v>19.577998827862285</v>
      </c>
      <c r="AE292" s="7">
        <f t="shared" si="68"/>
        <v>125.84016877778028</v>
      </c>
      <c r="AF292" s="4">
        <f t="shared" si="69"/>
        <v>3.5563196411861213E-5</v>
      </c>
    </row>
    <row r="293" spans="1:32" x14ac:dyDescent="0.25">
      <c r="A293">
        <v>927</v>
      </c>
      <c r="B293" s="7">
        <v>1807293.48</v>
      </c>
      <c r="C293">
        <v>49</v>
      </c>
      <c r="D293" t="s">
        <v>14</v>
      </c>
      <c r="E293" s="4">
        <v>7.4999999999999997E-3</v>
      </c>
      <c r="F293" s="3">
        <v>0</v>
      </c>
      <c r="G293" s="3">
        <v>0</v>
      </c>
      <c r="H293" s="3">
        <v>0</v>
      </c>
      <c r="I293" s="4">
        <v>0</v>
      </c>
      <c r="J293" s="3">
        <v>0</v>
      </c>
      <c r="K293" s="4">
        <v>0</v>
      </c>
      <c r="L293" s="3">
        <v>0</v>
      </c>
      <c r="M293" s="4">
        <v>0</v>
      </c>
      <c r="N293" s="3">
        <v>0</v>
      </c>
      <c r="O293" s="4">
        <v>0</v>
      </c>
      <c r="P293" s="3">
        <v>0</v>
      </c>
      <c r="Q293" s="4">
        <v>0</v>
      </c>
      <c r="R293" s="7">
        <f t="shared" si="56"/>
        <v>13554.7011</v>
      </c>
      <c r="S293" s="7">
        <f t="shared" si="57"/>
        <v>0</v>
      </c>
      <c r="T293" s="7">
        <f t="shared" si="58"/>
        <v>0</v>
      </c>
      <c r="U293" s="7">
        <f t="shared" si="59"/>
        <v>0</v>
      </c>
      <c r="V293" s="7">
        <f t="shared" si="60"/>
        <v>0</v>
      </c>
      <c r="W293" s="7">
        <f t="shared" si="61"/>
        <v>0</v>
      </c>
      <c r="X293" s="3">
        <f t="shared" si="62"/>
        <v>13554.7011</v>
      </c>
      <c r="Y293" s="4">
        <f t="shared" si="63"/>
        <v>7.5000000000000006E-3</v>
      </c>
      <c r="Z293" s="4">
        <f t="shared" si="64"/>
        <v>1.3602295799061822E-5</v>
      </c>
      <c r="AA293" s="8">
        <f t="shared" si="65"/>
        <v>8.8868332553870555E-2</v>
      </c>
      <c r="AB293">
        <v>1</v>
      </c>
      <c r="AC293" s="7">
        <f t="shared" si="66"/>
        <v>3515.8347840000001</v>
      </c>
      <c r="AD293" s="7">
        <f t="shared" si="67"/>
        <v>6.3764566283464834</v>
      </c>
      <c r="AE293" s="7">
        <f t="shared" si="68"/>
        <v>24.583340510675818</v>
      </c>
      <c r="AF293" s="4">
        <f t="shared" si="69"/>
        <v>1.7130475753734419E-5</v>
      </c>
    </row>
    <row r="294" spans="1:32" x14ac:dyDescent="0.25">
      <c r="A294">
        <v>768</v>
      </c>
      <c r="B294" s="7">
        <v>1000600.29</v>
      </c>
      <c r="C294">
        <v>18</v>
      </c>
      <c r="D294" t="s">
        <v>14</v>
      </c>
      <c r="E294" s="4">
        <v>8.0000000000000002E-3</v>
      </c>
      <c r="F294" s="3">
        <v>0</v>
      </c>
      <c r="G294" s="3">
        <v>0</v>
      </c>
      <c r="H294" s="3">
        <v>0</v>
      </c>
      <c r="I294" s="4">
        <v>0</v>
      </c>
      <c r="J294" s="3">
        <v>0</v>
      </c>
      <c r="K294" s="4">
        <v>0</v>
      </c>
      <c r="L294" s="3">
        <v>0</v>
      </c>
      <c r="M294" s="4">
        <v>0</v>
      </c>
      <c r="N294" s="3">
        <v>0</v>
      </c>
      <c r="O294" s="4">
        <v>0</v>
      </c>
      <c r="P294" s="3">
        <v>0</v>
      </c>
      <c r="Q294" s="4">
        <v>0</v>
      </c>
      <c r="R294" s="7">
        <f t="shared" si="56"/>
        <v>8004.8023200000007</v>
      </c>
      <c r="S294" s="7">
        <f t="shared" si="57"/>
        <v>0</v>
      </c>
      <c r="T294" s="7">
        <f t="shared" si="58"/>
        <v>0</v>
      </c>
      <c r="U294" s="7">
        <f t="shared" si="59"/>
        <v>0</v>
      </c>
      <c r="V294" s="7">
        <f t="shared" si="60"/>
        <v>0</v>
      </c>
      <c r="W294" s="7">
        <f t="shared" si="61"/>
        <v>0</v>
      </c>
      <c r="X294" s="3">
        <f t="shared" si="62"/>
        <v>8004.8023200000007</v>
      </c>
      <c r="Y294" s="4">
        <f t="shared" si="63"/>
        <v>8.0000000000000002E-3</v>
      </c>
      <c r="Z294" s="4">
        <f t="shared" si="64"/>
        <v>8.0329096279117751E-6</v>
      </c>
      <c r="AA294" s="8">
        <f t="shared" si="65"/>
        <v>1.8074046662801491E-2</v>
      </c>
      <c r="AB294">
        <v>1</v>
      </c>
      <c r="AC294" s="7">
        <f t="shared" si="66"/>
        <v>2300.4802319999999</v>
      </c>
      <c r="AD294" s="7">
        <f t="shared" si="67"/>
        <v>2.309943725556689</v>
      </c>
      <c r="AE294" s="7">
        <f t="shared" si="68"/>
        <v>8.0377317032323141</v>
      </c>
      <c r="AF294" s="4">
        <f t="shared" si="69"/>
        <v>1.0341467549233873E-5</v>
      </c>
    </row>
    <row r="295" spans="1:32" x14ac:dyDescent="0.25">
      <c r="A295">
        <v>884</v>
      </c>
      <c r="B295" s="7">
        <v>1521255.76</v>
      </c>
      <c r="C295">
        <v>14</v>
      </c>
      <c r="D295" t="s">
        <v>14</v>
      </c>
      <c r="E295" s="4">
        <v>8.0000000000000002E-3</v>
      </c>
      <c r="F295" s="3">
        <v>0</v>
      </c>
      <c r="G295" s="3">
        <v>0</v>
      </c>
      <c r="H295" s="3">
        <v>0</v>
      </c>
      <c r="I295" s="4">
        <v>0</v>
      </c>
      <c r="J295" s="3">
        <v>0</v>
      </c>
      <c r="K295" s="4">
        <v>0</v>
      </c>
      <c r="L295" s="3">
        <v>0</v>
      </c>
      <c r="M295" s="4">
        <v>0</v>
      </c>
      <c r="N295" s="3">
        <v>0</v>
      </c>
      <c r="O295" s="4">
        <v>0</v>
      </c>
      <c r="P295" s="3">
        <v>0</v>
      </c>
      <c r="Q295" s="4">
        <v>0</v>
      </c>
      <c r="R295" s="7">
        <f t="shared" si="56"/>
        <v>12170.04608</v>
      </c>
      <c r="S295" s="7">
        <f t="shared" si="57"/>
        <v>0</v>
      </c>
      <c r="T295" s="7">
        <f t="shared" si="58"/>
        <v>0</v>
      </c>
      <c r="U295" s="7">
        <f t="shared" si="59"/>
        <v>0</v>
      </c>
      <c r="V295" s="7">
        <f t="shared" si="60"/>
        <v>0</v>
      </c>
      <c r="W295" s="7">
        <f t="shared" si="61"/>
        <v>0</v>
      </c>
      <c r="X295" s="3">
        <f t="shared" si="62"/>
        <v>12170.04608</v>
      </c>
      <c r="Y295" s="4">
        <f t="shared" si="63"/>
        <v>8.0000000000000002E-3</v>
      </c>
      <c r="Z295" s="4">
        <f t="shared" si="64"/>
        <v>1.2212778832015173E-5</v>
      </c>
      <c r="AA295" s="8">
        <f t="shared" si="65"/>
        <v>2.1372362956026552E-2</v>
      </c>
      <c r="AB295">
        <v>1</v>
      </c>
      <c r="AC295" s="7">
        <f t="shared" si="66"/>
        <v>2717.0046080000002</v>
      </c>
      <c r="AD295" s="7">
        <f t="shared" si="67"/>
        <v>4.1477720453837605</v>
      </c>
      <c r="AE295" s="7">
        <f t="shared" si="68"/>
        <v>18.578760143809152</v>
      </c>
      <c r="AF295" s="4">
        <f t="shared" si="69"/>
        <v>1.493932367374761E-5</v>
      </c>
    </row>
    <row r="296" spans="1:32" x14ac:dyDescent="0.25">
      <c r="A296">
        <v>901</v>
      </c>
      <c r="B296" s="7">
        <v>1651666.06</v>
      </c>
      <c r="C296">
        <v>25</v>
      </c>
      <c r="D296" t="s">
        <v>14</v>
      </c>
      <c r="E296" s="4">
        <v>8.0000000000000002E-3</v>
      </c>
      <c r="F296" s="3">
        <v>0</v>
      </c>
      <c r="G296" s="3">
        <v>0</v>
      </c>
      <c r="H296" s="3">
        <v>0</v>
      </c>
      <c r="I296" s="4">
        <v>0</v>
      </c>
      <c r="J296" s="3">
        <v>0</v>
      </c>
      <c r="K296" s="4">
        <v>0</v>
      </c>
      <c r="L296" s="3">
        <v>0</v>
      </c>
      <c r="M296" s="4">
        <v>0</v>
      </c>
      <c r="N296" s="3">
        <v>0</v>
      </c>
      <c r="O296" s="4">
        <v>0</v>
      </c>
      <c r="P296" s="3">
        <v>0</v>
      </c>
      <c r="Q296" s="4">
        <v>0</v>
      </c>
      <c r="R296" s="7">
        <f t="shared" si="56"/>
        <v>13213.32848</v>
      </c>
      <c r="S296" s="7">
        <f t="shared" si="57"/>
        <v>0</v>
      </c>
      <c r="T296" s="7">
        <f t="shared" si="58"/>
        <v>0</v>
      </c>
      <c r="U296" s="7">
        <f t="shared" si="59"/>
        <v>0</v>
      </c>
      <c r="V296" s="7">
        <f t="shared" si="60"/>
        <v>0</v>
      </c>
      <c r="W296" s="7">
        <f t="shared" si="61"/>
        <v>0</v>
      </c>
      <c r="X296" s="3">
        <f t="shared" si="62"/>
        <v>13213.32848</v>
      </c>
      <c r="Y296" s="4">
        <f t="shared" si="63"/>
        <v>8.0000000000000002E-3</v>
      </c>
      <c r="Z296" s="4">
        <f t="shared" si="64"/>
        <v>1.3259724515439733E-5</v>
      </c>
      <c r="AA296" s="8">
        <f t="shared" si="65"/>
        <v>4.1436639110749164E-2</v>
      </c>
      <c r="AB296">
        <v>1</v>
      </c>
      <c r="AC296" s="7">
        <f t="shared" si="66"/>
        <v>2821.332848</v>
      </c>
      <c r="AD296" s="7">
        <f t="shared" si="67"/>
        <v>4.676262041355125</v>
      </c>
      <c r="AE296" s="7">
        <f t="shared" si="68"/>
        <v>21.900636947101752</v>
      </c>
      <c r="AF296" s="4">
        <f t="shared" si="69"/>
        <v>1.6090963925514627E-5</v>
      </c>
    </row>
    <row r="297" spans="1:32" x14ac:dyDescent="0.25">
      <c r="A297">
        <v>910</v>
      </c>
      <c r="B297" s="7">
        <v>1727634.66</v>
      </c>
      <c r="C297">
        <v>59</v>
      </c>
      <c r="D297" t="s">
        <v>14</v>
      </c>
      <c r="E297" s="4">
        <v>8.0000000000000002E-3</v>
      </c>
      <c r="F297" s="3">
        <v>0</v>
      </c>
      <c r="G297" s="3">
        <v>0</v>
      </c>
      <c r="H297" s="3">
        <v>0</v>
      </c>
      <c r="I297" s="4">
        <v>0</v>
      </c>
      <c r="J297" s="3">
        <v>0</v>
      </c>
      <c r="K297" s="4">
        <v>0</v>
      </c>
      <c r="L297" s="3">
        <v>0</v>
      </c>
      <c r="M297" s="4">
        <v>0</v>
      </c>
      <c r="N297" s="3">
        <v>0</v>
      </c>
      <c r="O297" s="4">
        <v>0</v>
      </c>
      <c r="P297" s="3">
        <v>0</v>
      </c>
      <c r="Q297" s="4">
        <v>0</v>
      </c>
      <c r="R297" s="7">
        <f t="shared" si="56"/>
        <v>13821.07728</v>
      </c>
      <c r="S297" s="7">
        <f t="shared" si="57"/>
        <v>0</v>
      </c>
      <c r="T297" s="7">
        <f t="shared" si="58"/>
        <v>0</v>
      </c>
      <c r="U297" s="7">
        <f t="shared" si="59"/>
        <v>0</v>
      </c>
      <c r="V297" s="7">
        <f t="shared" si="60"/>
        <v>0</v>
      </c>
      <c r="W297" s="7">
        <f t="shared" si="61"/>
        <v>0</v>
      </c>
      <c r="X297" s="3">
        <f t="shared" si="62"/>
        <v>13821.07728</v>
      </c>
      <c r="Y297" s="4">
        <f t="shared" si="63"/>
        <v>8.0000000000000002E-3</v>
      </c>
      <c r="Z297" s="4">
        <f t="shared" si="64"/>
        <v>1.3869607307257611E-5</v>
      </c>
      <c r="AA297" s="8">
        <f t="shared" si="65"/>
        <v>0.10228835389102488</v>
      </c>
      <c r="AB297">
        <v>1</v>
      </c>
      <c r="AC297" s="7">
        <f t="shared" si="66"/>
        <v>3752.107728</v>
      </c>
      <c r="AD297" s="7">
        <f t="shared" si="67"/>
        <v>6.5050325952358188</v>
      </c>
      <c r="AE297" s="7">
        <f t="shared" si="68"/>
        <v>23.961614304607519</v>
      </c>
      <c r="AF297" s="4">
        <f t="shared" si="69"/>
        <v>1.7634889832462228E-5</v>
      </c>
    </row>
    <row r="298" spans="1:32" x14ac:dyDescent="0.25">
      <c r="A298">
        <v>930</v>
      </c>
      <c r="B298" s="7">
        <v>1816120.29</v>
      </c>
      <c r="C298">
        <v>5</v>
      </c>
      <c r="D298" t="s">
        <v>14</v>
      </c>
      <c r="E298" s="4">
        <v>8.0000000000000002E-3</v>
      </c>
      <c r="F298" s="3">
        <v>0</v>
      </c>
      <c r="G298" s="3">
        <v>0</v>
      </c>
      <c r="H298" s="3">
        <v>0</v>
      </c>
      <c r="I298" s="4">
        <v>0</v>
      </c>
      <c r="J298" s="3">
        <v>0</v>
      </c>
      <c r="K298" s="4">
        <v>0</v>
      </c>
      <c r="L298" s="3">
        <v>0</v>
      </c>
      <c r="M298" s="4">
        <v>0</v>
      </c>
      <c r="N298" s="3">
        <v>0</v>
      </c>
      <c r="O298" s="4">
        <v>0</v>
      </c>
      <c r="P298" s="3">
        <v>0</v>
      </c>
      <c r="Q298" s="4">
        <v>0</v>
      </c>
      <c r="R298" s="7">
        <f t="shared" si="56"/>
        <v>14528.962320000001</v>
      </c>
      <c r="S298" s="7">
        <f t="shared" si="57"/>
        <v>0</v>
      </c>
      <c r="T298" s="7">
        <f t="shared" si="58"/>
        <v>0</v>
      </c>
      <c r="U298" s="7">
        <f t="shared" si="59"/>
        <v>0</v>
      </c>
      <c r="V298" s="7">
        <f t="shared" si="60"/>
        <v>0</v>
      </c>
      <c r="W298" s="7">
        <f t="shared" si="61"/>
        <v>0</v>
      </c>
      <c r="X298" s="3">
        <f t="shared" si="62"/>
        <v>14528.962320000001</v>
      </c>
      <c r="Y298" s="4">
        <f t="shared" si="63"/>
        <v>8.0000000000000002E-3</v>
      </c>
      <c r="Z298" s="4">
        <f t="shared" si="64"/>
        <v>1.4579977948024504E-5</v>
      </c>
      <c r="AA298" s="8">
        <f t="shared" si="65"/>
        <v>9.1124862175153143E-3</v>
      </c>
      <c r="AB298">
        <v>1</v>
      </c>
      <c r="AC298" s="7">
        <f t="shared" si="66"/>
        <v>2952.8962320000001</v>
      </c>
      <c r="AD298" s="7">
        <f t="shared" si="67"/>
        <v>5.3816452431705812</v>
      </c>
      <c r="AE298" s="7">
        <f t="shared" si="68"/>
        <v>26.478993779159868</v>
      </c>
      <c r="AF298" s="4">
        <f t="shared" si="69"/>
        <v>1.7543242701357876E-5</v>
      </c>
    </row>
    <row r="299" spans="1:32" x14ac:dyDescent="0.25">
      <c r="A299">
        <v>934</v>
      </c>
      <c r="B299" s="7">
        <v>1853433.35</v>
      </c>
      <c r="C299">
        <v>109</v>
      </c>
      <c r="D299" t="s">
        <v>14</v>
      </c>
      <c r="E299" s="4">
        <v>8.0000000000000002E-3</v>
      </c>
      <c r="F299" s="3">
        <v>0</v>
      </c>
      <c r="G299" s="3">
        <v>0</v>
      </c>
      <c r="H299" s="3">
        <v>0</v>
      </c>
      <c r="I299" s="4">
        <v>0</v>
      </c>
      <c r="J299" s="3">
        <v>0</v>
      </c>
      <c r="K299" s="4">
        <v>0</v>
      </c>
      <c r="L299" s="3">
        <v>0</v>
      </c>
      <c r="M299" s="4">
        <v>0</v>
      </c>
      <c r="N299" s="3">
        <v>0</v>
      </c>
      <c r="O299" s="4">
        <v>0</v>
      </c>
      <c r="P299" s="3">
        <v>0</v>
      </c>
      <c r="Q299" s="4">
        <v>0</v>
      </c>
      <c r="R299" s="7">
        <f t="shared" si="56"/>
        <v>14827.4668</v>
      </c>
      <c r="S299" s="7">
        <f t="shared" si="57"/>
        <v>0</v>
      </c>
      <c r="T299" s="7">
        <f t="shared" si="58"/>
        <v>0</v>
      </c>
      <c r="U299" s="7">
        <f t="shared" si="59"/>
        <v>0</v>
      </c>
      <c r="V299" s="7">
        <f t="shared" si="60"/>
        <v>0</v>
      </c>
      <c r="W299" s="7">
        <f t="shared" si="61"/>
        <v>0</v>
      </c>
      <c r="X299" s="3">
        <f t="shared" si="62"/>
        <v>14827.4668</v>
      </c>
      <c r="Y299" s="4">
        <f t="shared" si="63"/>
        <v>8.0000000000000002E-3</v>
      </c>
      <c r="Z299" s="4">
        <f t="shared" si="64"/>
        <v>1.4879530568502808E-5</v>
      </c>
      <c r="AA299" s="8">
        <f t="shared" si="65"/>
        <v>0.20273360399585075</v>
      </c>
      <c r="AB299">
        <v>1</v>
      </c>
      <c r="AC299" s="7">
        <f t="shared" si="66"/>
        <v>5352.7466800000002</v>
      </c>
      <c r="AD299" s="7">
        <f t="shared" si="67"/>
        <v>9.9557947313139898</v>
      </c>
      <c r="AE299" s="7">
        <f t="shared" si="68"/>
        <v>27.578218188007565</v>
      </c>
      <c r="AF299" s="4">
        <f t="shared" si="69"/>
        <v>2.0251072378362862E-5</v>
      </c>
    </row>
    <row r="300" spans="1:32" x14ac:dyDescent="0.25">
      <c r="A300">
        <v>863</v>
      </c>
      <c r="B300" s="7">
        <v>1383398.67</v>
      </c>
      <c r="C300">
        <v>32</v>
      </c>
      <c r="D300" t="s">
        <v>18</v>
      </c>
      <c r="E300" s="4">
        <v>7.4999999999999997E-3</v>
      </c>
      <c r="F300" s="3">
        <v>750</v>
      </c>
      <c r="G300" s="3">
        <v>0</v>
      </c>
      <c r="H300" s="3">
        <v>0</v>
      </c>
      <c r="I300" s="4">
        <v>0</v>
      </c>
      <c r="J300" s="3">
        <v>0</v>
      </c>
      <c r="K300" s="4">
        <v>0</v>
      </c>
      <c r="L300" s="3">
        <v>0</v>
      </c>
      <c r="M300" s="4">
        <v>0</v>
      </c>
      <c r="N300" s="3">
        <v>0</v>
      </c>
      <c r="O300" s="4">
        <v>0</v>
      </c>
      <c r="P300" s="3">
        <v>0</v>
      </c>
      <c r="Q300" s="4">
        <v>0</v>
      </c>
      <c r="R300" s="7">
        <f t="shared" si="56"/>
        <v>10375.490024999999</v>
      </c>
      <c r="S300" s="7">
        <f t="shared" si="57"/>
        <v>0</v>
      </c>
      <c r="T300" s="7">
        <f t="shared" si="58"/>
        <v>0</v>
      </c>
      <c r="U300" s="7">
        <f t="shared" si="59"/>
        <v>0</v>
      </c>
      <c r="V300" s="7">
        <f t="shared" si="60"/>
        <v>0</v>
      </c>
      <c r="W300" s="7">
        <f t="shared" si="61"/>
        <v>0</v>
      </c>
      <c r="X300" s="3">
        <f t="shared" si="62"/>
        <v>11125.490024999999</v>
      </c>
      <c r="Y300" s="4">
        <f t="shared" si="63"/>
        <v>8.0421430685631637E-3</v>
      </c>
      <c r="Z300" s="4">
        <f t="shared" si="64"/>
        <v>1.1164555021398566E-5</v>
      </c>
      <c r="AA300" s="8">
        <f t="shared" si="65"/>
        <v>4.4424198579767919E-2</v>
      </c>
      <c r="AB300">
        <v>1</v>
      </c>
      <c r="AC300" s="7">
        <f t="shared" si="66"/>
        <v>2666.7189360000002</v>
      </c>
      <c r="AD300" s="7">
        <f t="shared" si="67"/>
        <v>3.7020891115403569</v>
      </c>
      <c r="AE300" s="7">
        <f t="shared" si="68"/>
        <v>15.445030567744597</v>
      </c>
      <c r="AF300" s="4">
        <f t="shared" si="69"/>
        <v>1.3840637622764924E-5</v>
      </c>
    </row>
    <row r="301" spans="1:32" x14ac:dyDescent="0.25">
      <c r="A301">
        <v>813</v>
      </c>
      <c r="B301" s="7">
        <v>1181021.5</v>
      </c>
      <c r="C301">
        <v>33</v>
      </c>
      <c r="D301" t="s">
        <v>17</v>
      </c>
      <c r="E301" s="4">
        <v>0</v>
      </c>
      <c r="F301" s="3">
        <v>0</v>
      </c>
      <c r="G301" s="3">
        <v>0</v>
      </c>
      <c r="H301" s="3">
        <v>250000</v>
      </c>
      <c r="I301" s="4">
        <v>0.01</v>
      </c>
      <c r="J301" s="3">
        <v>1000000</v>
      </c>
      <c r="K301" s="4">
        <v>8.0000000000000002E-3</v>
      </c>
      <c r="L301" s="3">
        <v>4000000</v>
      </c>
      <c r="M301" s="4">
        <v>6.0000000000000001E-3</v>
      </c>
      <c r="N301" s="3">
        <v>6000000</v>
      </c>
      <c r="O301" s="4">
        <v>6.0000000000000001E-3</v>
      </c>
      <c r="P301" s="3">
        <v>8000000</v>
      </c>
      <c r="Q301" s="4">
        <v>6.0000000000000001E-3</v>
      </c>
      <c r="R301" s="7">
        <f t="shared" si="56"/>
        <v>0</v>
      </c>
      <c r="S301" s="7">
        <f t="shared" si="57"/>
        <v>2500</v>
      </c>
      <c r="T301" s="7">
        <f t="shared" si="58"/>
        <v>6000</v>
      </c>
      <c r="U301" s="7">
        <f t="shared" si="59"/>
        <v>1086.1290000000001</v>
      </c>
      <c r="V301" s="7">
        <f t="shared" si="60"/>
        <v>0</v>
      </c>
      <c r="W301" s="7">
        <f t="shared" si="61"/>
        <v>0</v>
      </c>
      <c r="X301" s="3">
        <f t="shared" si="62"/>
        <v>9586.1290000000008</v>
      </c>
      <c r="Y301" s="4">
        <f t="shared" si="63"/>
        <v>8.1168115906442018E-3</v>
      </c>
      <c r="Z301" s="4">
        <f t="shared" si="64"/>
        <v>9.6197888292767085E-6</v>
      </c>
      <c r="AA301" s="8">
        <f t="shared" si="65"/>
        <v>3.9110558107821776E-2</v>
      </c>
      <c r="AB301">
        <v>1</v>
      </c>
      <c r="AC301" s="7">
        <f t="shared" si="66"/>
        <v>2534.8172</v>
      </c>
      <c r="AD301" s="7">
        <f t="shared" si="67"/>
        <v>3.0041853149486695</v>
      </c>
      <c r="AE301" s="7">
        <f t="shared" si="68"/>
        <v>11.361177432835621</v>
      </c>
      <c r="AF301" s="4">
        <f t="shared" si="69"/>
        <v>1.2163506547327284E-5</v>
      </c>
    </row>
    <row r="302" spans="1:32" x14ac:dyDescent="0.25">
      <c r="A302">
        <v>828</v>
      </c>
      <c r="B302" s="7">
        <v>1216586.81</v>
      </c>
      <c r="C302">
        <v>28</v>
      </c>
      <c r="D302" t="s">
        <v>22</v>
      </c>
      <c r="E302" s="4">
        <v>6.4999999999999997E-3</v>
      </c>
      <c r="F302" s="3">
        <v>2180</v>
      </c>
      <c r="G302" s="3">
        <v>0</v>
      </c>
      <c r="H302" s="3">
        <v>0</v>
      </c>
      <c r="I302" s="4">
        <v>0</v>
      </c>
      <c r="J302" s="3">
        <v>0</v>
      </c>
      <c r="K302" s="4">
        <v>0</v>
      </c>
      <c r="L302" s="3">
        <v>0</v>
      </c>
      <c r="M302" s="4">
        <v>0</v>
      </c>
      <c r="N302" s="3">
        <v>0</v>
      </c>
      <c r="O302" s="4">
        <v>0</v>
      </c>
      <c r="P302" s="3">
        <v>0</v>
      </c>
      <c r="Q302" s="4">
        <v>0</v>
      </c>
      <c r="R302" s="7">
        <f t="shared" si="56"/>
        <v>7907.814265</v>
      </c>
      <c r="S302" s="7">
        <f t="shared" si="57"/>
        <v>0</v>
      </c>
      <c r="T302" s="7">
        <f t="shared" si="58"/>
        <v>0</v>
      </c>
      <c r="U302" s="7">
        <f t="shared" si="59"/>
        <v>0</v>
      </c>
      <c r="V302" s="7">
        <f t="shared" si="60"/>
        <v>0</v>
      </c>
      <c r="W302" s="7">
        <f t="shared" si="61"/>
        <v>0</v>
      </c>
      <c r="X302" s="3">
        <f t="shared" si="62"/>
        <v>10087.814265000001</v>
      </c>
      <c r="Y302" s="4">
        <f t="shared" si="63"/>
        <v>8.2918984342761366E-3</v>
      </c>
      <c r="Z302" s="4">
        <f t="shared" si="64"/>
        <v>1.0123235664600926E-5</v>
      </c>
      <c r="AA302" s="8">
        <f t="shared" si="65"/>
        <v>3.4184041309180666E-2</v>
      </c>
      <c r="AB302">
        <v>1</v>
      </c>
      <c r="AC302" s="7">
        <f t="shared" si="66"/>
        <v>2473.269448</v>
      </c>
      <c r="AD302" s="7">
        <f t="shared" si="67"/>
        <v>3.0195123206845165</v>
      </c>
      <c r="AE302" s="7">
        <f t="shared" si="68"/>
        <v>12.315794984075072</v>
      </c>
      <c r="AF302" s="4">
        <f t="shared" si="69"/>
        <v>1.2605189517679867E-5</v>
      </c>
    </row>
    <row r="303" spans="1:32" x14ac:dyDescent="0.25">
      <c r="A303">
        <v>1013</v>
      </c>
      <c r="B303" s="7">
        <v>3025226.26</v>
      </c>
      <c r="C303">
        <v>9</v>
      </c>
      <c r="D303" t="s">
        <v>17</v>
      </c>
      <c r="E303" s="4">
        <v>0</v>
      </c>
      <c r="F303" s="3">
        <v>0</v>
      </c>
      <c r="G303" s="3">
        <v>0</v>
      </c>
      <c r="H303" s="3">
        <v>1000000</v>
      </c>
      <c r="I303" s="4">
        <v>0.01</v>
      </c>
      <c r="J303" s="3">
        <v>3000000</v>
      </c>
      <c r="K303" s="4">
        <v>7.4999999999999997E-3</v>
      </c>
      <c r="L303" s="3">
        <v>20000000</v>
      </c>
      <c r="M303" s="4">
        <v>6.0000000000000001E-3</v>
      </c>
      <c r="N303" s="3">
        <v>30000000</v>
      </c>
      <c r="O303" s="4">
        <v>6.0000000000000001E-3</v>
      </c>
      <c r="P303" s="3">
        <v>40000000</v>
      </c>
      <c r="Q303" s="4">
        <v>6.0000000000000001E-3</v>
      </c>
      <c r="R303" s="7">
        <f t="shared" si="56"/>
        <v>0</v>
      </c>
      <c r="S303" s="7">
        <f t="shared" si="57"/>
        <v>10000</v>
      </c>
      <c r="T303" s="7">
        <f t="shared" si="58"/>
        <v>15000</v>
      </c>
      <c r="U303" s="7">
        <f t="shared" si="59"/>
        <v>151.35755999999867</v>
      </c>
      <c r="V303" s="7">
        <f t="shared" si="60"/>
        <v>0</v>
      </c>
      <c r="W303" s="7">
        <f t="shared" si="61"/>
        <v>0</v>
      </c>
      <c r="X303" s="3">
        <f t="shared" si="62"/>
        <v>25151.35756</v>
      </c>
      <c r="Y303" s="4">
        <f t="shared" si="63"/>
        <v>8.3138765164626066E-3</v>
      </c>
      <c r="Z303" s="4">
        <f t="shared" si="64"/>
        <v>2.5239671664843257E-5</v>
      </c>
      <c r="AA303" s="8">
        <f t="shared" si="65"/>
        <v>2.7322638787548439E-2</v>
      </c>
      <c r="AB303">
        <v>1</v>
      </c>
      <c r="AC303" s="7">
        <f t="shared" si="66"/>
        <v>3920.181008</v>
      </c>
      <c r="AD303" s="7">
        <f t="shared" si="67"/>
        <v>11.901076629265727</v>
      </c>
      <c r="AE303" s="7">
        <f t="shared" si="68"/>
        <v>76.355717514261741</v>
      </c>
      <c r="AF303" s="4">
        <f t="shared" si="69"/>
        <v>2.9173617626711818E-5</v>
      </c>
    </row>
    <row r="304" spans="1:32" x14ac:dyDescent="0.25">
      <c r="A304">
        <v>775</v>
      </c>
      <c r="B304" s="7">
        <v>1021646.69</v>
      </c>
      <c r="C304">
        <v>15</v>
      </c>
      <c r="D304" t="s">
        <v>14</v>
      </c>
      <c r="E304" s="4">
        <v>8.5000000000000006E-3</v>
      </c>
      <c r="F304" s="3">
        <v>0</v>
      </c>
      <c r="G304" s="3">
        <v>0</v>
      </c>
      <c r="H304" s="3">
        <v>0</v>
      </c>
      <c r="I304" s="4">
        <v>0</v>
      </c>
      <c r="J304" s="3">
        <v>0</v>
      </c>
      <c r="K304" s="4">
        <v>0</v>
      </c>
      <c r="L304" s="3">
        <v>0</v>
      </c>
      <c r="M304" s="4">
        <v>0</v>
      </c>
      <c r="N304" s="3">
        <v>0</v>
      </c>
      <c r="O304" s="4">
        <v>0</v>
      </c>
      <c r="P304" s="3">
        <v>0</v>
      </c>
      <c r="Q304" s="4">
        <v>0</v>
      </c>
      <c r="R304" s="7">
        <f t="shared" si="56"/>
        <v>8683.996865000001</v>
      </c>
      <c r="S304" s="7">
        <f t="shared" si="57"/>
        <v>0</v>
      </c>
      <c r="T304" s="7">
        <f t="shared" si="58"/>
        <v>0</v>
      </c>
      <c r="U304" s="7">
        <f t="shared" si="59"/>
        <v>0</v>
      </c>
      <c r="V304" s="7">
        <f t="shared" si="60"/>
        <v>0</v>
      </c>
      <c r="W304" s="7">
        <f t="shared" si="61"/>
        <v>0</v>
      </c>
      <c r="X304" s="3">
        <f t="shared" si="62"/>
        <v>8683.996865000001</v>
      </c>
      <c r="Y304" s="4">
        <f t="shared" si="63"/>
        <v>8.5000000000000006E-3</v>
      </c>
      <c r="Z304" s="4">
        <f t="shared" si="64"/>
        <v>8.7144890325804033E-6</v>
      </c>
      <c r="AA304" s="8">
        <f t="shared" si="65"/>
        <v>1.5378510057494826E-2</v>
      </c>
      <c r="AB304">
        <v>1</v>
      </c>
      <c r="AC304" s="7">
        <f t="shared" si="66"/>
        <v>2317.317352</v>
      </c>
      <c r="AD304" s="7">
        <f t="shared" si="67"/>
        <v>2.3757925469426189</v>
      </c>
      <c r="AE304" s="7">
        <f t="shared" si="68"/>
        <v>8.903128875177071</v>
      </c>
      <c r="AF304" s="4">
        <f t="shared" si="69"/>
        <v>1.1039943194177716E-5</v>
      </c>
    </row>
    <row r="305" spans="1:32" x14ac:dyDescent="0.25">
      <c r="A305">
        <v>778</v>
      </c>
      <c r="B305" s="7">
        <v>1039268.84</v>
      </c>
      <c r="C305">
        <v>19</v>
      </c>
      <c r="D305" t="s">
        <v>14</v>
      </c>
      <c r="E305" s="4">
        <v>8.5000000000000006E-3</v>
      </c>
      <c r="F305" s="3">
        <v>0</v>
      </c>
      <c r="G305" s="3">
        <v>0</v>
      </c>
      <c r="H305" s="3">
        <v>0</v>
      </c>
      <c r="I305" s="4">
        <v>0</v>
      </c>
      <c r="J305" s="3">
        <v>0</v>
      </c>
      <c r="K305" s="4">
        <v>0</v>
      </c>
      <c r="L305" s="3">
        <v>0</v>
      </c>
      <c r="M305" s="4">
        <v>0</v>
      </c>
      <c r="N305" s="3">
        <v>0</v>
      </c>
      <c r="O305" s="4">
        <v>0</v>
      </c>
      <c r="P305" s="3">
        <v>0</v>
      </c>
      <c r="Q305" s="4">
        <v>0</v>
      </c>
      <c r="R305" s="7">
        <f t="shared" si="56"/>
        <v>8833.78514</v>
      </c>
      <c r="S305" s="7">
        <f t="shared" si="57"/>
        <v>0</v>
      </c>
      <c r="T305" s="7">
        <f t="shared" si="58"/>
        <v>0</v>
      </c>
      <c r="U305" s="7">
        <f t="shared" si="59"/>
        <v>0</v>
      </c>
      <c r="V305" s="7">
        <f t="shared" si="60"/>
        <v>0</v>
      </c>
      <c r="W305" s="7">
        <f t="shared" si="61"/>
        <v>0</v>
      </c>
      <c r="X305" s="3">
        <f t="shared" si="62"/>
        <v>8833.78514</v>
      </c>
      <c r="Y305" s="4">
        <f t="shared" si="63"/>
        <v>8.5000000000000006E-3</v>
      </c>
      <c r="Z305" s="4">
        <f t="shared" si="64"/>
        <v>8.8648032600022978E-6</v>
      </c>
      <c r="AA305" s="8">
        <f t="shared" si="65"/>
        <v>1.9815442581181605E-2</v>
      </c>
      <c r="AB305">
        <v>1</v>
      </c>
      <c r="AC305" s="7">
        <f t="shared" si="66"/>
        <v>2331.4150719999998</v>
      </c>
      <c r="AD305" s="7">
        <f t="shared" si="67"/>
        <v>2.4314748153745986</v>
      </c>
      <c r="AE305" s="7">
        <f t="shared" si="68"/>
        <v>9.2129138008508065</v>
      </c>
      <c r="AF305" s="4">
        <f t="shared" si="69"/>
        <v>1.1204404643004022E-5</v>
      </c>
    </row>
    <row r="306" spans="1:32" x14ac:dyDescent="0.25">
      <c r="A306">
        <v>873</v>
      </c>
      <c r="B306" s="7">
        <v>1427897.3</v>
      </c>
      <c r="C306">
        <v>7</v>
      </c>
      <c r="D306" t="s">
        <v>15</v>
      </c>
      <c r="E306" s="4">
        <v>8.5000000000000006E-3</v>
      </c>
      <c r="F306" s="3">
        <v>0</v>
      </c>
      <c r="G306" s="3">
        <v>3000</v>
      </c>
      <c r="H306" s="3">
        <v>0</v>
      </c>
      <c r="I306" s="4">
        <v>0</v>
      </c>
      <c r="J306" s="3">
        <v>0</v>
      </c>
      <c r="K306" s="4">
        <v>0</v>
      </c>
      <c r="L306" s="3">
        <v>0</v>
      </c>
      <c r="M306" s="4">
        <v>0</v>
      </c>
      <c r="N306" s="3">
        <v>0</v>
      </c>
      <c r="O306" s="4">
        <v>0</v>
      </c>
      <c r="P306" s="3">
        <v>0</v>
      </c>
      <c r="Q306" s="4">
        <v>0</v>
      </c>
      <c r="R306" s="7">
        <f t="shared" si="56"/>
        <v>12137.127050000001</v>
      </c>
      <c r="S306" s="7">
        <f t="shared" si="57"/>
        <v>0</v>
      </c>
      <c r="T306" s="7">
        <f t="shared" si="58"/>
        <v>0</v>
      </c>
      <c r="U306" s="7">
        <f t="shared" si="59"/>
        <v>0</v>
      </c>
      <c r="V306" s="7">
        <f t="shared" si="60"/>
        <v>0</v>
      </c>
      <c r="W306" s="7">
        <f t="shared" si="61"/>
        <v>0</v>
      </c>
      <c r="X306" s="3">
        <f t="shared" si="62"/>
        <v>12137.127050000001</v>
      </c>
      <c r="Y306" s="4">
        <f t="shared" si="63"/>
        <v>8.5000000000000006E-3</v>
      </c>
      <c r="Z306" s="4">
        <f t="shared" si="64"/>
        <v>1.2179744213237915E-5</v>
      </c>
      <c r="AA306" s="8">
        <f t="shared" si="65"/>
        <v>1.0030377587372401E-2</v>
      </c>
      <c r="AB306">
        <v>1</v>
      </c>
      <c r="AC306" s="7">
        <f t="shared" si="66"/>
        <v>2642.3178400000002</v>
      </c>
      <c r="AD306" s="7">
        <f t="shared" si="67"/>
        <v>3.7862065201500363</v>
      </c>
      <c r="AE306" s="7">
        <f t="shared" si="68"/>
        <v>17.391423876773043</v>
      </c>
      <c r="AF306" s="4">
        <f t="shared" si="69"/>
        <v>1.4831340038897111E-5</v>
      </c>
    </row>
    <row r="307" spans="1:32" x14ac:dyDescent="0.25">
      <c r="A307">
        <v>880</v>
      </c>
      <c r="B307" s="7">
        <v>1466399.71</v>
      </c>
      <c r="C307">
        <v>29</v>
      </c>
      <c r="D307" t="s">
        <v>14</v>
      </c>
      <c r="E307" s="4">
        <v>8.5000000000000006E-3</v>
      </c>
      <c r="F307" s="3">
        <v>0</v>
      </c>
      <c r="G307" s="3">
        <v>0</v>
      </c>
      <c r="H307" s="3">
        <v>0</v>
      </c>
      <c r="I307" s="4">
        <v>0</v>
      </c>
      <c r="J307" s="3">
        <v>0</v>
      </c>
      <c r="K307" s="4">
        <v>0</v>
      </c>
      <c r="L307" s="3">
        <v>0</v>
      </c>
      <c r="M307" s="4">
        <v>0</v>
      </c>
      <c r="N307" s="3">
        <v>0</v>
      </c>
      <c r="O307" s="4">
        <v>0</v>
      </c>
      <c r="P307" s="3">
        <v>0</v>
      </c>
      <c r="Q307" s="4">
        <v>0</v>
      </c>
      <c r="R307" s="7">
        <f t="shared" si="56"/>
        <v>12464.397535</v>
      </c>
      <c r="S307" s="7">
        <f t="shared" si="57"/>
        <v>0</v>
      </c>
      <c r="T307" s="7">
        <f t="shared" si="58"/>
        <v>0</v>
      </c>
      <c r="U307" s="7">
        <f t="shared" si="59"/>
        <v>0</v>
      </c>
      <c r="V307" s="7">
        <f t="shared" si="60"/>
        <v>0</v>
      </c>
      <c r="W307" s="7">
        <f t="shared" si="61"/>
        <v>0</v>
      </c>
      <c r="X307" s="3">
        <f t="shared" si="62"/>
        <v>12464.397535</v>
      </c>
      <c r="Y307" s="4">
        <f t="shared" si="63"/>
        <v>8.5000000000000006E-3</v>
      </c>
      <c r="Z307" s="4">
        <f t="shared" si="64"/>
        <v>1.2508163844953175E-5</v>
      </c>
      <c r="AA307" s="8">
        <f t="shared" si="65"/>
        <v>4.2674911941604943E-2</v>
      </c>
      <c r="AB307">
        <v>1</v>
      </c>
      <c r="AC307" s="7">
        <f t="shared" si="66"/>
        <v>2673.119768</v>
      </c>
      <c r="AD307" s="7">
        <f t="shared" si="67"/>
        <v>3.9336258865090841</v>
      </c>
      <c r="AE307" s="7">
        <f t="shared" si="68"/>
        <v>18.34196783487182</v>
      </c>
      <c r="AF307" s="4">
        <f t="shared" si="69"/>
        <v>1.5190669753597336E-5</v>
      </c>
    </row>
    <row r="308" spans="1:32" x14ac:dyDescent="0.25">
      <c r="A308">
        <v>835</v>
      </c>
      <c r="B308" s="7">
        <v>1246938.8</v>
      </c>
      <c r="C308">
        <v>57</v>
      </c>
      <c r="D308" t="s">
        <v>17</v>
      </c>
      <c r="E308" s="4">
        <v>0</v>
      </c>
      <c r="F308" s="3">
        <v>0</v>
      </c>
      <c r="G308" s="3">
        <v>0</v>
      </c>
      <c r="H308" s="3">
        <v>500000</v>
      </c>
      <c r="I308" s="4">
        <v>0.01</v>
      </c>
      <c r="J308" s="3">
        <v>1250000</v>
      </c>
      <c r="K308" s="4">
        <v>7.4999999999999997E-3</v>
      </c>
      <c r="L308" s="3">
        <v>2000000</v>
      </c>
      <c r="M308" s="4">
        <v>5.0000000000000001E-3</v>
      </c>
      <c r="N308" s="3">
        <v>4000000</v>
      </c>
      <c r="O308" s="4">
        <v>5.0000000000000001E-3</v>
      </c>
      <c r="P308" s="3">
        <v>8000000</v>
      </c>
      <c r="Q308" s="4">
        <v>5.0000000000000001E-3</v>
      </c>
      <c r="R308" s="7">
        <f t="shared" si="56"/>
        <v>0</v>
      </c>
      <c r="S308" s="7">
        <f t="shared" si="57"/>
        <v>5000</v>
      </c>
      <c r="T308" s="7">
        <f t="shared" si="58"/>
        <v>5602.0410000000002</v>
      </c>
      <c r="U308" s="7">
        <f t="shared" si="59"/>
        <v>0</v>
      </c>
      <c r="V308" s="7">
        <f t="shared" si="60"/>
        <v>0</v>
      </c>
      <c r="W308" s="7">
        <f t="shared" si="61"/>
        <v>0</v>
      </c>
      <c r="X308" s="3">
        <f t="shared" si="62"/>
        <v>10602.041000000001</v>
      </c>
      <c r="Y308" s="4">
        <f t="shared" si="63"/>
        <v>8.5024549721285439E-3</v>
      </c>
      <c r="Z308" s="4">
        <f t="shared" si="64"/>
        <v>1.0639268006860083E-5</v>
      </c>
      <c r="AA308" s="8">
        <f t="shared" si="65"/>
        <v>7.1325079448107467E-2</v>
      </c>
      <c r="AB308">
        <v>1</v>
      </c>
      <c r="AC308" s="7">
        <f t="shared" si="66"/>
        <v>3307.5510400000003</v>
      </c>
      <c r="AD308" s="7">
        <f t="shared" si="67"/>
        <v>4.1387954509942189</v>
      </c>
      <c r="AE308" s="7">
        <f t="shared" si="68"/>
        <v>13.266516081352506</v>
      </c>
      <c r="AF308" s="4">
        <f t="shared" si="69"/>
        <v>1.3958432869637808E-5</v>
      </c>
    </row>
    <row r="309" spans="1:32" x14ac:dyDescent="0.25">
      <c r="A309">
        <v>964</v>
      </c>
      <c r="B309" s="7">
        <v>2180113.41</v>
      </c>
      <c r="C309">
        <v>23</v>
      </c>
      <c r="D309" t="s">
        <v>17</v>
      </c>
      <c r="E309" s="4">
        <v>0</v>
      </c>
      <c r="F309" s="3">
        <v>0</v>
      </c>
      <c r="G309" s="3">
        <v>0</v>
      </c>
      <c r="H309" s="3">
        <v>1000000</v>
      </c>
      <c r="I309" s="4">
        <v>0.01</v>
      </c>
      <c r="J309" s="3">
        <v>3000000</v>
      </c>
      <c r="K309" s="4">
        <v>7.4999999999999997E-3</v>
      </c>
      <c r="L309" s="3">
        <v>20000000</v>
      </c>
      <c r="M309" s="4">
        <v>6.0000000000000001E-3</v>
      </c>
      <c r="N309" s="3">
        <v>30000000</v>
      </c>
      <c r="O309" s="4">
        <v>6.0000000000000001E-3</v>
      </c>
      <c r="P309" s="3">
        <v>40000000</v>
      </c>
      <c r="Q309" s="4">
        <v>6.0000000000000001E-3</v>
      </c>
      <c r="R309" s="7">
        <f t="shared" si="56"/>
        <v>0</v>
      </c>
      <c r="S309" s="7">
        <f t="shared" si="57"/>
        <v>10000</v>
      </c>
      <c r="T309" s="7">
        <f t="shared" si="58"/>
        <v>8850.8505750000004</v>
      </c>
      <c r="U309" s="7">
        <f t="shared" si="59"/>
        <v>0</v>
      </c>
      <c r="V309" s="7">
        <f t="shared" si="60"/>
        <v>0</v>
      </c>
      <c r="W309" s="7">
        <f t="shared" si="61"/>
        <v>0</v>
      </c>
      <c r="X309" s="3">
        <f t="shared" si="62"/>
        <v>18850.850575</v>
      </c>
      <c r="Y309" s="4">
        <f t="shared" si="63"/>
        <v>8.6467293345991562E-3</v>
      </c>
      <c r="Z309" s="4">
        <f t="shared" si="64"/>
        <v>1.8917041673834077E-5</v>
      </c>
      <c r="AA309" s="8">
        <f t="shared" si="65"/>
        <v>5.0318674456155357E-2</v>
      </c>
      <c r="AB309">
        <v>1</v>
      </c>
      <c r="AC309" s="7">
        <f t="shared" si="66"/>
        <v>3244.0907280000001</v>
      </c>
      <c r="AD309" s="7">
        <f t="shared" si="67"/>
        <v>7.0973193586288721</v>
      </c>
      <c r="AE309" s="7">
        <f t="shared" si="68"/>
        <v>41.241296230654527</v>
      </c>
      <c r="AF309" s="4">
        <f t="shared" si="69"/>
        <v>2.2172523396057361E-5</v>
      </c>
    </row>
    <row r="310" spans="1:32" x14ac:dyDescent="0.25">
      <c r="A310">
        <v>786</v>
      </c>
      <c r="B310" s="7">
        <v>1067811.78</v>
      </c>
      <c r="C310">
        <v>30</v>
      </c>
      <c r="D310" t="s">
        <v>17</v>
      </c>
      <c r="E310" s="4">
        <v>0</v>
      </c>
      <c r="F310" s="3">
        <v>0</v>
      </c>
      <c r="G310" s="3">
        <v>0</v>
      </c>
      <c r="H310" s="3">
        <v>500000</v>
      </c>
      <c r="I310" s="4">
        <v>0.01</v>
      </c>
      <c r="J310" s="3">
        <v>1250000</v>
      </c>
      <c r="K310" s="4">
        <v>7.4999999999999997E-3</v>
      </c>
      <c r="L310" s="3">
        <v>2000000</v>
      </c>
      <c r="M310" s="4">
        <v>5.0000000000000001E-3</v>
      </c>
      <c r="N310" s="3">
        <v>4000000</v>
      </c>
      <c r="O310" s="4">
        <v>0</v>
      </c>
      <c r="P310" s="3">
        <v>8000000</v>
      </c>
      <c r="Q310" s="4">
        <v>0</v>
      </c>
      <c r="R310" s="7">
        <f t="shared" si="56"/>
        <v>0</v>
      </c>
      <c r="S310" s="7">
        <f t="shared" si="57"/>
        <v>5000</v>
      </c>
      <c r="T310" s="7">
        <f t="shared" si="58"/>
        <v>4258.58835</v>
      </c>
      <c r="U310" s="7">
        <f t="shared" si="59"/>
        <v>0</v>
      </c>
      <c r="V310" s="7">
        <f t="shared" si="60"/>
        <v>0</v>
      </c>
      <c r="W310" s="7">
        <f t="shared" si="61"/>
        <v>0</v>
      </c>
      <c r="X310" s="3">
        <f t="shared" si="62"/>
        <v>9258.58835</v>
      </c>
      <c r="Y310" s="4">
        <f t="shared" si="63"/>
        <v>8.6706182900510801E-3</v>
      </c>
      <c r="Z310" s="4">
        <f t="shared" si="64"/>
        <v>9.2910980839295465E-6</v>
      </c>
      <c r="AA310" s="8">
        <f t="shared" si="65"/>
        <v>3.2146835807281782E-2</v>
      </c>
      <c r="AB310">
        <v>1</v>
      </c>
      <c r="AC310" s="7">
        <f t="shared" si="66"/>
        <v>2354.2494240000001</v>
      </c>
      <c r="AD310" s="7">
        <f t="shared" si="67"/>
        <v>2.5227223227571907</v>
      </c>
      <c r="AE310" s="7">
        <f t="shared" si="68"/>
        <v>9.9211439831553996</v>
      </c>
      <c r="AF310" s="4">
        <f t="shared" si="69"/>
        <v>1.1653613997321316E-5</v>
      </c>
    </row>
    <row r="311" spans="1:32" x14ac:dyDescent="0.25">
      <c r="A311">
        <v>838</v>
      </c>
      <c r="B311" s="7">
        <v>1259260.23</v>
      </c>
      <c r="C311">
        <v>22</v>
      </c>
      <c r="D311" t="s">
        <v>17</v>
      </c>
      <c r="E311" s="4">
        <v>0</v>
      </c>
      <c r="F311" s="3">
        <v>0</v>
      </c>
      <c r="G311" s="3">
        <v>0</v>
      </c>
      <c r="H311" s="3">
        <v>500000</v>
      </c>
      <c r="I311" s="4">
        <v>0.01</v>
      </c>
      <c r="J311" s="3">
        <v>1000000</v>
      </c>
      <c r="K311" s="4">
        <v>8.0000000000000002E-3</v>
      </c>
      <c r="L311" s="3">
        <v>20000000</v>
      </c>
      <c r="M311" s="4">
        <v>8.0000000000000002E-3</v>
      </c>
      <c r="N311" s="3">
        <v>30000000</v>
      </c>
      <c r="O311" s="4">
        <v>8.0000000000000002E-3</v>
      </c>
      <c r="P311" s="3">
        <v>40000000</v>
      </c>
      <c r="Q311" s="4">
        <v>8.0000000000000002E-3</v>
      </c>
      <c r="R311" s="7">
        <f t="shared" si="56"/>
        <v>0</v>
      </c>
      <c r="S311" s="7">
        <f t="shared" si="57"/>
        <v>5000</v>
      </c>
      <c r="T311" s="7">
        <f t="shared" si="58"/>
        <v>4000</v>
      </c>
      <c r="U311" s="7">
        <f t="shared" si="59"/>
        <v>2074.0818399999998</v>
      </c>
      <c r="V311" s="7">
        <f t="shared" si="60"/>
        <v>0</v>
      </c>
      <c r="W311" s="7">
        <f t="shared" si="61"/>
        <v>0</v>
      </c>
      <c r="X311" s="3">
        <f t="shared" si="62"/>
        <v>11074.081839999999</v>
      </c>
      <c r="Y311" s="4">
        <f t="shared" si="63"/>
        <v>8.794117034888015E-3</v>
      </c>
      <c r="Z311" s="4">
        <f t="shared" si="64"/>
        <v>1.1112966326546204E-5</v>
      </c>
      <c r="AA311" s="8">
        <f t="shared" si="65"/>
        <v>2.7801001307362041E-2</v>
      </c>
      <c r="AB311">
        <v>1</v>
      </c>
      <c r="AC311" s="7">
        <f t="shared" si="66"/>
        <v>2507.4081839999999</v>
      </c>
      <c r="AD311" s="7">
        <f t="shared" si="67"/>
        <v>3.1685662818851945</v>
      </c>
      <c r="AE311" s="7">
        <f t="shared" si="68"/>
        <v>13.994116532348828</v>
      </c>
      <c r="AF311" s="4">
        <f t="shared" si="69"/>
        <v>1.3629178787163017E-5</v>
      </c>
    </row>
    <row r="312" spans="1:32" x14ac:dyDescent="0.25">
      <c r="A312">
        <v>904</v>
      </c>
      <c r="B312" s="7">
        <v>1677353</v>
      </c>
      <c r="C312">
        <v>10</v>
      </c>
      <c r="D312" t="s">
        <v>14</v>
      </c>
      <c r="E312" s="4">
        <v>8.9999999999999993E-3</v>
      </c>
      <c r="F312" s="3">
        <v>0</v>
      </c>
      <c r="G312" s="3">
        <v>0</v>
      </c>
      <c r="H312" s="3">
        <v>0</v>
      </c>
      <c r="I312" s="4">
        <v>0</v>
      </c>
      <c r="J312" s="3">
        <v>0</v>
      </c>
      <c r="K312" s="4">
        <v>0</v>
      </c>
      <c r="L312" s="3">
        <v>0</v>
      </c>
      <c r="M312" s="4">
        <v>0</v>
      </c>
      <c r="N312" s="3">
        <v>0</v>
      </c>
      <c r="O312" s="4">
        <v>0</v>
      </c>
      <c r="P312" s="3">
        <v>0</v>
      </c>
      <c r="Q312" s="4">
        <v>0</v>
      </c>
      <c r="R312" s="7">
        <f t="shared" si="56"/>
        <v>15096.177</v>
      </c>
      <c r="S312" s="7">
        <f t="shared" si="57"/>
        <v>0</v>
      </c>
      <c r="T312" s="7">
        <f t="shared" si="58"/>
        <v>0</v>
      </c>
      <c r="U312" s="7">
        <f t="shared" si="59"/>
        <v>0</v>
      </c>
      <c r="V312" s="7">
        <f t="shared" si="60"/>
        <v>0</v>
      </c>
      <c r="W312" s="7">
        <f t="shared" si="61"/>
        <v>0</v>
      </c>
      <c r="X312" s="3">
        <f t="shared" si="62"/>
        <v>15096.177</v>
      </c>
      <c r="Y312" s="4">
        <f t="shared" si="63"/>
        <v>8.9999999999999993E-3</v>
      </c>
      <c r="Z312" s="4">
        <f t="shared" si="64"/>
        <v>1.5149184292156297E-5</v>
      </c>
      <c r="AA312" s="8">
        <f t="shared" si="65"/>
        <v>1.6832426991284774E-2</v>
      </c>
      <c r="AB312">
        <v>1</v>
      </c>
      <c r="AC312" s="7">
        <f t="shared" si="66"/>
        <v>2841.8824</v>
      </c>
      <c r="AD312" s="7">
        <f t="shared" si="67"/>
        <v>4.7835778015817159</v>
      </c>
      <c r="AE312" s="7">
        <f t="shared" si="68"/>
        <v>25.410529720001243</v>
      </c>
      <c r="AF312" s="4">
        <f t="shared" si="69"/>
        <v>1.800104540999E-5</v>
      </c>
    </row>
    <row r="313" spans="1:32" x14ac:dyDescent="0.25">
      <c r="A313">
        <v>958</v>
      </c>
      <c r="B313" s="7">
        <v>2102827.31</v>
      </c>
      <c r="C313">
        <v>26</v>
      </c>
      <c r="D313" t="s">
        <v>14</v>
      </c>
      <c r="E313" s="4">
        <v>8.9999999999999993E-3</v>
      </c>
      <c r="F313" s="3">
        <v>0</v>
      </c>
      <c r="G313" s="3">
        <v>0</v>
      </c>
      <c r="H313" s="3">
        <v>0</v>
      </c>
      <c r="I313" s="4">
        <v>0</v>
      </c>
      <c r="J313" s="3">
        <v>0</v>
      </c>
      <c r="K313" s="4">
        <v>0</v>
      </c>
      <c r="L313" s="3">
        <v>0</v>
      </c>
      <c r="M313" s="4">
        <v>0</v>
      </c>
      <c r="N313" s="3">
        <v>0</v>
      </c>
      <c r="O313" s="4">
        <v>0</v>
      </c>
      <c r="P313" s="3">
        <v>0</v>
      </c>
      <c r="Q313" s="4">
        <v>0</v>
      </c>
      <c r="R313" s="7">
        <f t="shared" si="56"/>
        <v>18925.445789999998</v>
      </c>
      <c r="S313" s="7">
        <f t="shared" si="57"/>
        <v>0</v>
      </c>
      <c r="T313" s="7">
        <f t="shared" si="58"/>
        <v>0</v>
      </c>
      <c r="U313" s="7">
        <f t="shared" si="59"/>
        <v>0</v>
      </c>
      <c r="V313" s="7">
        <f t="shared" si="60"/>
        <v>0</v>
      </c>
      <c r="W313" s="7">
        <f t="shared" si="61"/>
        <v>0</v>
      </c>
      <c r="X313" s="3">
        <f t="shared" si="62"/>
        <v>18925.445789999998</v>
      </c>
      <c r="Y313" s="4">
        <f t="shared" si="63"/>
        <v>8.9999999999999993E-3</v>
      </c>
      <c r="Z313" s="4">
        <f t="shared" si="64"/>
        <v>1.899189881543675E-5</v>
      </c>
      <c r="AA313" s="8">
        <f t="shared" si="65"/>
        <v>5.4865485466817285E-2</v>
      </c>
      <c r="AB313">
        <v>1</v>
      </c>
      <c r="AC313" s="7">
        <f t="shared" si="66"/>
        <v>3182.2618480000001</v>
      </c>
      <c r="AD313" s="7">
        <f t="shared" si="67"/>
        <v>6.7152438912711965</v>
      </c>
      <c r="AE313" s="7">
        <f t="shared" si="68"/>
        <v>39.936683497857047</v>
      </c>
      <c r="AF313" s="4">
        <f t="shared" si="69"/>
        <v>2.2185334557562049E-5</v>
      </c>
    </row>
    <row r="314" spans="1:32" x14ac:dyDescent="0.25">
      <c r="A314">
        <v>1034</v>
      </c>
      <c r="B314" s="7">
        <v>3344106.48</v>
      </c>
      <c r="C314">
        <v>4</v>
      </c>
      <c r="D314" t="s">
        <v>14</v>
      </c>
      <c r="E314" s="4">
        <v>8.9999999999999993E-3</v>
      </c>
      <c r="F314" s="3">
        <v>0</v>
      </c>
      <c r="G314" s="3">
        <v>0</v>
      </c>
      <c r="H314" s="3">
        <v>0</v>
      </c>
      <c r="I314" s="4">
        <v>0</v>
      </c>
      <c r="J314" s="3">
        <v>0</v>
      </c>
      <c r="K314" s="4">
        <v>0</v>
      </c>
      <c r="L314" s="3">
        <v>0</v>
      </c>
      <c r="M314" s="4">
        <v>0</v>
      </c>
      <c r="N314" s="3">
        <v>0</v>
      </c>
      <c r="O314" s="4">
        <v>0</v>
      </c>
      <c r="P314" s="3">
        <v>0</v>
      </c>
      <c r="Q314" s="4">
        <v>0</v>
      </c>
      <c r="R314" s="7">
        <f t="shared" si="56"/>
        <v>30096.958319999998</v>
      </c>
      <c r="S314" s="7">
        <f t="shared" si="57"/>
        <v>0</v>
      </c>
      <c r="T314" s="7">
        <f t="shared" si="58"/>
        <v>0</v>
      </c>
      <c r="U314" s="7">
        <f t="shared" si="59"/>
        <v>0</v>
      </c>
      <c r="V314" s="7">
        <f t="shared" si="60"/>
        <v>0</v>
      </c>
      <c r="W314" s="7">
        <f t="shared" si="61"/>
        <v>0</v>
      </c>
      <c r="X314" s="3">
        <f t="shared" si="62"/>
        <v>30096.958319999998</v>
      </c>
      <c r="Y314" s="4">
        <f t="shared" si="63"/>
        <v>8.9999999999999993E-3</v>
      </c>
      <c r="Z314" s="4">
        <f t="shared" si="64"/>
        <v>3.0202637940918868E-5</v>
      </c>
      <c r="AA314" s="8">
        <f t="shared" si="65"/>
        <v>1.3423394640408386E-2</v>
      </c>
      <c r="AB314">
        <v>1</v>
      </c>
      <c r="AC314" s="7">
        <f t="shared" si="66"/>
        <v>4175.2851840000003</v>
      </c>
      <c r="AD314" s="7">
        <f t="shared" si="67"/>
        <v>14.011625190270536</v>
      </c>
      <c r="AE314" s="7">
        <f t="shared" si="68"/>
        <v>101.00083725132063</v>
      </c>
      <c r="AF314" s="4">
        <f t="shared" si="69"/>
        <v>3.4392583827531464E-5</v>
      </c>
    </row>
    <row r="315" spans="1:32" x14ac:dyDescent="0.25">
      <c r="A315">
        <v>1072</v>
      </c>
      <c r="B315" s="7">
        <v>4789672.57</v>
      </c>
      <c r="C315">
        <v>13</v>
      </c>
      <c r="D315" t="s">
        <v>14</v>
      </c>
      <c r="E315" s="4">
        <v>8.9999999999999993E-3</v>
      </c>
      <c r="F315" s="3">
        <v>0</v>
      </c>
      <c r="G315" s="3">
        <v>0</v>
      </c>
      <c r="H315" s="3">
        <v>0</v>
      </c>
      <c r="I315" s="4">
        <v>0</v>
      </c>
      <c r="J315" s="3">
        <v>0</v>
      </c>
      <c r="K315" s="4">
        <v>0</v>
      </c>
      <c r="L315" s="3">
        <v>0</v>
      </c>
      <c r="M315" s="4">
        <v>0</v>
      </c>
      <c r="N315" s="3">
        <v>0</v>
      </c>
      <c r="O315" s="4">
        <v>0</v>
      </c>
      <c r="P315" s="3">
        <v>0</v>
      </c>
      <c r="Q315" s="4">
        <v>0</v>
      </c>
      <c r="R315" s="7">
        <f t="shared" si="56"/>
        <v>43107.05313</v>
      </c>
      <c r="S315" s="7">
        <f t="shared" si="57"/>
        <v>0</v>
      </c>
      <c r="T315" s="7">
        <f t="shared" si="58"/>
        <v>0</v>
      </c>
      <c r="U315" s="7">
        <f t="shared" si="59"/>
        <v>0</v>
      </c>
      <c r="V315" s="7">
        <f t="shared" si="60"/>
        <v>0</v>
      </c>
      <c r="W315" s="7">
        <f t="shared" si="61"/>
        <v>0</v>
      </c>
      <c r="X315" s="3">
        <f t="shared" si="62"/>
        <v>43107.05313</v>
      </c>
      <c r="Y315" s="4">
        <f t="shared" si="63"/>
        <v>8.9999999999999993E-3</v>
      </c>
      <c r="Z315" s="4">
        <f t="shared" si="64"/>
        <v>4.3258415170817279E-5</v>
      </c>
      <c r="AA315" s="8">
        <f t="shared" si="65"/>
        <v>6.2484377468958296E-2</v>
      </c>
      <c r="AB315">
        <v>1</v>
      </c>
      <c r="AC315" s="7">
        <f t="shared" si="66"/>
        <v>5331.7380560000001</v>
      </c>
      <c r="AD315" s="7">
        <f t="shared" si="67"/>
        <v>25.626948712054919</v>
      </c>
      <c r="AE315" s="7">
        <f t="shared" si="68"/>
        <v>207.1936445653354</v>
      </c>
      <c r="AF315" s="4">
        <f t="shared" si="69"/>
        <v>4.8608874588976401E-5</v>
      </c>
    </row>
    <row r="316" spans="1:32" x14ac:dyDescent="0.25">
      <c r="A316">
        <v>909</v>
      </c>
      <c r="B316" s="7">
        <v>1712131.05</v>
      </c>
      <c r="C316">
        <v>25</v>
      </c>
      <c r="D316" t="s">
        <v>17</v>
      </c>
      <c r="E316" s="4">
        <v>0</v>
      </c>
      <c r="F316" s="3">
        <v>0</v>
      </c>
      <c r="G316" s="3">
        <v>0</v>
      </c>
      <c r="H316" s="3">
        <v>1000000</v>
      </c>
      <c r="I316" s="4">
        <v>0.01</v>
      </c>
      <c r="J316" s="3">
        <v>2000000</v>
      </c>
      <c r="K316" s="4">
        <v>8.0000000000000002E-3</v>
      </c>
      <c r="L316" s="3">
        <v>3000000</v>
      </c>
      <c r="M316" s="4">
        <v>6.0000000000000001E-3</v>
      </c>
      <c r="N316" s="3">
        <v>5000000</v>
      </c>
      <c r="O316" s="4">
        <v>6.0000000000000001E-3</v>
      </c>
      <c r="P316" s="3">
        <v>7000000</v>
      </c>
      <c r="Q316" s="4">
        <v>6.0000000000000001E-3</v>
      </c>
      <c r="R316" s="7">
        <f t="shared" si="56"/>
        <v>0</v>
      </c>
      <c r="S316" s="7">
        <f t="shared" si="57"/>
        <v>10000</v>
      </c>
      <c r="T316" s="7">
        <f t="shared" si="58"/>
        <v>5697.0484000000006</v>
      </c>
      <c r="U316" s="7">
        <f t="shared" si="59"/>
        <v>0</v>
      </c>
      <c r="V316" s="7">
        <f t="shared" si="60"/>
        <v>0</v>
      </c>
      <c r="W316" s="7">
        <f t="shared" si="61"/>
        <v>0</v>
      </c>
      <c r="X316" s="3">
        <f t="shared" si="62"/>
        <v>15697.0484</v>
      </c>
      <c r="Y316" s="4">
        <f t="shared" si="63"/>
        <v>9.168134880796654E-3</v>
      </c>
      <c r="Z316" s="4">
        <f t="shared" si="64"/>
        <v>1.5752165535320441E-5</v>
      </c>
      <c r="AA316" s="8">
        <f t="shared" si="65"/>
        <v>4.2953571637330878E-2</v>
      </c>
      <c r="AB316">
        <v>1</v>
      </c>
      <c r="AC316" s="7">
        <f t="shared" si="66"/>
        <v>2869.7048400000003</v>
      </c>
      <c r="AD316" s="7">
        <f t="shared" si="67"/>
        <v>4.9305628969174062</v>
      </c>
      <c r="AE316" s="7">
        <f t="shared" si="68"/>
        <v>26.969771717762001</v>
      </c>
      <c r="AF316" s="4">
        <f t="shared" si="69"/>
        <v>1.8631946786245949E-5</v>
      </c>
    </row>
    <row r="317" spans="1:32" x14ac:dyDescent="0.25">
      <c r="A317">
        <v>887</v>
      </c>
      <c r="B317" s="7">
        <v>1528351.13</v>
      </c>
      <c r="C317">
        <v>35</v>
      </c>
      <c r="D317" t="s">
        <v>17</v>
      </c>
      <c r="E317" s="4">
        <v>0</v>
      </c>
      <c r="F317" s="3">
        <v>0</v>
      </c>
      <c r="G317" s="3">
        <v>0</v>
      </c>
      <c r="H317" s="3">
        <v>1000000</v>
      </c>
      <c r="I317" s="4">
        <v>0.01</v>
      </c>
      <c r="J317" s="3">
        <v>2000000</v>
      </c>
      <c r="K317" s="4">
        <v>8.0000000000000002E-3</v>
      </c>
      <c r="L317" s="3">
        <v>3000000</v>
      </c>
      <c r="M317" s="4">
        <v>6.0000000000000001E-3</v>
      </c>
      <c r="N317" s="3">
        <v>30000000</v>
      </c>
      <c r="O317" s="4">
        <v>6.0000000000000001E-3</v>
      </c>
      <c r="P317" s="3">
        <v>40000000</v>
      </c>
      <c r="Q317" s="4">
        <v>6.0000000000000001E-3</v>
      </c>
      <c r="R317" s="7">
        <f t="shared" si="56"/>
        <v>0</v>
      </c>
      <c r="S317" s="7">
        <f t="shared" si="57"/>
        <v>10000</v>
      </c>
      <c r="T317" s="7">
        <f t="shared" si="58"/>
        <v>4226.8090399999992</v>
      </c>
      <c r="U317" s="7">
        <f t="shared" si="59"/>
        <v>0</v>
      </c>
      <c r="V317" s="7">
        <f t="shared" si="60"/>
        <v>0</v>
      </c>
      <c r="W317" s="7">
        <f t="shared" si="61"/>
        <v>0</v>
      </c>
      <c r="X317" s="3">
        <f t="shared" si="62"/>
        <v>14226.80904</v>
      </c>
      <c r="Y317" s="4">
        <f t="shared" si="63"/>
        <v>9.3085998110918403E-3</v>
      </c>
      <c r="Z317" s="4">
        <f t="shared" si="64"/>
        <v>1.4276763715494008E-5</v>
      </c>
      <c r="AA317" s="8">
        <f t="shared" si="65"/>
        <v>5.3680117330522581E-2</v>
      </c>
      <c r="AB317">
        <v>1</v>
      </c>
      <c r="AC317" s="7">
        <f t="shared" si="66"/>
        <v>2872.6809039999998</v>
      </c>
      <c r="AD317" s="7">
        <f t="shared" si="67"/>
        <v>4.4058813708534759</v>
      </c>
      <c r="AE317" s="7">
        <f t="shared" si="68"/>
        <v>21.819907957318264</v>
      </c>
      <c r="AF317" s="4">
        <f t="shared" si="69"/>
        <v>1.7159531480289967E-5</v>
      </c>
    </row>
    <row r="318" spans="1:32" x14ac:dyDescent="0.25">
      <c r="A318">
        <v>853</v>
      </c>
      <c r="B318" s="7">
        <v>1334884.8700000001</v>
      </c>
      <c r="C318">
        <v>18</v>
      </c>
      <c r="D318" t="s">
        <v>17</v>
      </c>
      <c r="E318" s="4">
        <v>0</v>
      </c>
      <c r="F318" s="3">
        <v>0</v>
      </c>
      <c r="G318" s="3">
        <v>0</v>
      </c>
      <c r="H318" s="3">
        <v>1000000</v>
      </c>
      <c r="I318" s="4">
        <v>0.01</v>
      </c>
      <c r="J318" s="3">
        <v>5000000</v>
      </c>
      <c r="K318" s="4">
        <v>7.4999999999999997E-3</v>
      </c>
      <c r="L318" s="3">
        <v>10000000</v>
      </c>
      <c r="M318" s="4">
        <v>5.0000000000000001E-3</v>
      </c>
      <c r="N318" s="3">
        <v>12000000</v>
      </c>
      <c r="O318" s="4">
        <v>5.0000000000000001E-3</v>
      </c>
      <c r="P318" s="3">
        <v>14000001</v>
      </c>
      <c r="Q318" s="4">
        <v>5.0000000000000001E-3</v>
      </c>
      <c r="R318" s="7">
        <f t="shared" si="56"/>
        <v>0</v>
      </c>
      <c r="S318" s="7">
        <f t="shared" si="57"/>
        <v>10000</v>
      </c>
      <c r="T318" s="7">
        <f t="shared" si="58"/>
        <v>2511.6365250000008</v>
      </c>
      <c r="U318" s="7">
        <f t="shared" si="59"/>
        <v>0</v>
      </c>
      <c r="V318" s="7">
        <f t="shared" si="60"/>
        <v>0</v>
      </c>
      <c r="W318" s="7">
        <f t="shared" si="61"/>
        <v>0</v>
      </c>
      <c r="X318" s="3">
        <f t="shared" si="62"/>
        <v>12511.636525000002</v>
      </c>
      <c r="Y318" s="4">
        <f t="shared" si="63"/>
        <v>9.3728206875249107E-3</v>
      </c>
      <c r="Z318" s="4">
        <f t="shared" si="64"/>
        <v>1.2555568705487426E-5</v>
      </c>
      <c r="AA318" s="8">
        <f t="shared" si="65"/>
        <v>2.4112297059046134E-2</v>
      </c>
      <c r="AB318">
        <v>1</v>
      </c>
      <c r="AC318" s="7">
        <f t="shared" si="66"/>
        <v>2567.9078960000002</v>
      </c>
      <c r="AD318" s="7">
        <f t="shared" si="67"/>
        <v>3.4398976671456749</v>
      </c>
      <c r="AE318" s="7">
        <f t="shared" si="68"/>
        <v>16.760238699200652</v>
      </c>
      <c r="AF318" s="4">
        <f t="shared" si="69"/>
        <v>1.5132493311087063E-5</v>
      </c>
    </row>
    <row r="319" spans="1:32" x14ac:dyDescent="0.25">
      <c r="A319">
        <v>811</v>
      </c>
      <c r="B319" s="7">
        <v>1142972.03</v>
      </c>
      <c r="C319">
        <v>16</v>
      </c>
      <c r="D319" t="s">
        <v>17</v>
      </c>
      <c r="E319" s="4">
        <v>0</v>
      </c>
      <c r="F319" s="3">
        <v>0</v>
      </c>
      <c r="G319" s="3">
        <v>0</v>
      </c>
      <c r="H319" s="3">
        <v>1000000</v>
      </c>
      <c r="I319" s="4">
        <v>0.01</v>
      </c>
      <c r="J319" s="3">
        <v>2000000</v>
      </c>
      <c r="K319" s="4">
        <v>8.0000000000000002E-3</v>
      </c>
      <c r="L319" s="3">
        <v>3000000</v>
      </c>
      <c r="M319" s="4">
        <v>6.0000000000000001E-3</v>
      </c>
      <c r="N319" s="3">
        <v>8000000</v>
      </c>
      <c r="O319" s="4">
        <v>6.0000000000000001E-3</v>
      </c>
      <c r="P319" s="3">
        <v>16000000</v>
      </c>
      <c r="Q319" s="4">
        <v>6.0000000000000001E-3</v>
      </c>
      <c r="R319" s="7">
        <f t="shared" si="56"/>
        <v>0</v>
      </c>
      <c r="S319" s="7">
        <f t="shared" si="57"/>
        <v>10000</v>
      </c>
      <c r="T319" s="7">
        <f t="shared" si="58"/>
        <v>1143.7762400000001</v>
      </c>
      <c r="U319" s="7">
        <f t="shared" si="59"/>
        <v>0</v>
      </c>
      <c r="V319" s="7">
        <f t="shared" si="60"/>
        <v>0</v>
      </c>
      <c r="W319" s="7">
        <f t="shared" si="61"/>
        <v>0</v>
      </c>
      <c r="X319" s="3">
        <f t="shared" si="62"/>
        <v>11143.776239999999</v>
      </c>
      <c r="Y319" s="4">
        <f t="shared" si="63"/>
        <v>9.7498240967453936E-3</v>
      </c>
      <c r="Z319" s="4">
        <f t="shared" si="64"/>
        <v>1.1182905444889295E-5</v>
      </c>
      <c r="AA319" s="8">
        <f t="shared" si="65"/>
        <v>1.8351765667029469E-2</v>
      </c>
      <c r="AB319">
        <v>1</v>
      </c>
      <c r="AC319" s="7">
        <f t="shared" si="66"/>
        <v>2414.3776240000002</v>
      </c>
      <c r="AD319" s="7">
        <f t="shared" si="67"/>
        <v>2.7692557742104618</v>
      </c>
      <c r="AE319" s="7">
        <f t="shared" si="68"/>
        <v>12.78174813764317</v>
      </c>
      <c r="AF319" s="4">
        <f t="shared" si="69"/>
        <v>1.3605760686771691E-5</v>
      </c>
    </row>
    <row r="320" spans="1:32" x14ac:dyDescent="0.25">
      <c r="A320">
        <v>794</v>
      </c>
      <c r="B320" s="7">
        <v>1087763.3</v>
      </c>
      <c r="C320">
        <v>40</v>
      </c>
      <c r="D320" t="s">
        <v>17</v>
      </c>
      <c r="E320" s="4">
        <v>0</v>
      </c>
      <c r="F320" s="3">
        <v>0</v>
      </c>
      <c r="G320" s="3">
        <v>0</v>
      </c>
      <c r="H320" s="3">
        <v>1000000</v>
      </c>
      <c r="I320" s="4">
        <v>0.01</v>
      </c>
      <c r="J320" s="3">
        <v>3000000</v>
      </c>
      <c r="K320" s="4">
        <v>7.0000000000000001E-3</v>
      </c>
      <c r="L320" s="3">
        <v>4000000</v>
      </c>
      <c r="M320" s="4">
        <v>5.0000000000000001E-3</v>
      </c>
      <c r="N320" s="3">
        <v>8000000</v>
      </c>
      <c r="O320" s="4">
        <v>5.0000000000000001E-3</v>
      </c>
      <c r="P320" s="3">
        <v>16000000</v>
      </c>
      <c r="Q320" s="4">
        <v>5.0000000000000001E-3</v>
      </c>
      <c r="R320" s="7">
        <f t="shared" si="56"/>
        <v>0</v>
      </c>
      <c r="S320" s="7">
        <f t="shared" si="57"/>
        <v>10000</v>
      </c>
      <c r="T320" s="7">
        <f t="shared" si="58"/>
        <v>614.34310000000039</v>
      </c>
      <c r="U320" s="7">
        <f t="shared" si="59"/>
        <v>0</v>
      </c>
      <c r="V320" s="7">
        <f t="shared" si="60"/>
        <v>0</v>
      </c>
      <c r="W320" s="7">
        <f t="shared" si="61"/>
        <v>0</v>
      </c>
      <c r="X320" s="3">
        <f t="shared" si="62"/>
        <v>10614.3431</v>
      </c>
      <c r="Y320" s="4">
        <f t="shared" si="63"/>
        <v>9.7579529480356607E-3</v>
      </c>
      <c r="Z320" s="4">
        <f t="shared" si="64"/>
        <v>1.0651613303293778E-5</v>
      </c>
      <c r="AA320" s="8">
        <f t="shared" si="65"/>
        <v>4.366331077846821E-2</v>
      </c>
      <c r="AB320">
        <v>1</v>
      </c>
      <c r="AC320" s="7">
        <f t="shared" si="66"/>
        <v>2670.2106400000002</v>
      </c>
      <c r="AD320" s="7">
        <f t="shared" si="67"/>
        <v>2.914755925457313</v>
      </c>
      <c r="AE320" s="7">
        <f t="shared" si="68"/>
        <v>11.586434037114742</v>
      </c>
      <c r="AF320" s="4">
        <f t="shared" si="69"/>
        <v>1.3331199869100247E-5</v>
      </c>
    </row>
    <row r="321" spans="1:32" x14ac:dyDescent="0.25">
      <c r="A321">
        <v>774</v>
      </c>
      <c r="B321" s="7">
        <v>1020636.24</v>
      </c>
      <c r="C321">
        <v>29</v>
      </c>
      <c r="D321" t="s">
        <v>14</v>
      </c>
      <c r="E321" s="4">
        <v>0.01</v>
      </c>
      <c r="F321" s="3">
        <v>0</v>
      </c>
      <c r="G321" s="3">
        <v>0</v>
      </c>
      <c r="H321" s="3">
        <v>0</v>
      </c>
      <c r="I321" s="4">
        <v>0</v>
      </c>
      <c r="J321" s="3">
        <v>0</v>
      </c>
      <c r="K321" s="4">
        <v>0</v>
      </c>
      <c r="L321" s="3">
        <v>0</v>
      </c>
      <c r="M321" s="4">
        <v>0</v>
      </c>
      <c r="N321" s="3">
        <v>0</v>
      </c>
      <c r="O321" s="4">
        <v>0</v>
      </c>
      <c r="P321" s="3">
        <v>0</v>
      </c>
      <c r="Q321" s="4">
        <v>0</v>
      </c>
      <c r="R321" s="7">
        <f t="shared" si="56"/>
        <v>10206.3624</v>
      </c>
      <c r="S321" s="7">
        <f t="shared" si="57"/>
        <v>0</v>
      </c>
      <c r="T321" s="7">
        <f t="shared" si="58"/>
        <v>0</v>
      </c>
      <c r="U321" s="7">
        <f t="shared" si="59"/>
        <v>0</v>
      </c>
      <c r="V321" s="7">
        <f t="shared" si="60"/>
        <v>0</v>
      </c>
      <c r="W321" s="7">
        <f t="shared" si="61"/>
        <v>0</v>
      </c>
      <c r="X321" s="3">
        <f t="shared" si="62"/>
        <v>10206.3624</v>
      </c>
      <c r="Y321" s="4">
        <f t="shared" si="63"/>
        <v>0.01</v>
      </c>
      <c r="Z321" s="4">
        <f t="shared" si="64"/>
        <v>1.0242200058341569E-5</v>
      </c>
      <c r="AA321" s="8">
        <f t="shared" si="65"/>
        <v>2.9702380169190551E-2</v>
      </c>
      <c r="AB321">
        <v>1</v>
      </c>
      <c r="AC321" s="7">
        <f t="shared" si="66"/>
        <v>2316.508992</v>
      </c>
      <c r="AD321" s="7">
        <f t="shared" si="67"/>
        <v>2.3726148533011169</v>
      </c>
      <c r="AE321" s="7">
        <f t="shared" si="68"/>
        <v>10.453560556873519</v>
      </c>
      <c r="AF321" s="4">
        <f t="shared" si="69"/>
        <v>1.2566843021539818E-5</v>
      </c>
    </row>
    <row r="322" spans="1:32" x14ac:dyDescent="0.25">
      <c r="A322">
        <v>792</v>
      </c>
      <c r="B322" s="7">
        <v>1082480.6599999999</v>
      </c>
      <c r="C322">
        <v>18</v>
      </c>
      <c r="D322" t="s">
        <v>14</v>
      </c>
      <c r="E322" s="4">
        <v>0.01</v>
      </c>
      <c r="F322" s="3">
        <v>0</v>
      </c>
      <c r="G322" s="3">
        <v>0</v>
      </c>
      <c r="H322" s="3">
        <v>0</v>
      </c>
      <c r="I322" s="4">
        <v>0</v>
      </c>
      <c r="J322" s="3">
        <v>0</v>
      </c>
      <c r="K322" s="4">
        <v>0</v>
      </c>
      <c r="L322" s="3">
        <v>0</v>
      </c>
      <c r="M322" s="4">
        <v>0</v>
      </c>
      <c r="N322" s="3">
        <v>0</v>
      </c>
      <c r="O322" s="4">
        <v>0</v>
      </c>
      <c r="P322" s="3">
        <v>0</v>
      </c>
      <c r="Q322" s="4">
        <v>0</v>
      </c>
      <c r="R322" s="7">
        <f t="shared" ref="R322:R344" si="70">E322*B322</f>
        <v>10824.8066</v>
      </c>
      <c r="S322" s="7">
        <f t="shared" ref="S322:S344" si="71">MIN(B322,H322)*I322</f>
        <v>0</v>
      </c>
      <c r="T322" s="7">
        <f t="shared" ref="T322:T344" si="72">IF(MIN($B322,H322)=$B322,0,(MIN(J322,$B322)-H322)*K322)</f>
        <v>0</v>
      </c>
      <c r="U322" s="7">
        <f t="shared" ref="U322:U344" si="73">IF(MIN($B322,J322)=$B322,0,(MIN(L322,$B322)-J322)*M322)</f>
        <v>0</v>
      </c>
      <c r="V322" s="7">
        <f t="shared" ref="V322:V344" si="74">IF(MIN($B322,L322)=$B322,0,(MIN(N322,$B322)-L322)*O322)</f>
        <v>0</v>
      </c>
      <c r="W322" s="7">
        <f t="shared" ref="W322:W344" si="75">IF(MIN($B322,N322)=$B322,0,(MIN(P322,$B322)-N322)*Q322)</f>
        <v>0</v>
      </c>
      <c r="X322" s="3">
        <f t="shared" ref="X322:X385" si="76">MAX(G322,SUM(R322:W322))+F322</f>
        <v>10824.8066</v>
      </c>
      <c r="Y322" s="4">
        <f t="shared" ref="Y322:Y385" si="77">X322/B322</f>
        <v>0.01</v>
      </c>
      <c r="Z322" s="4">
        <f t="shared" ref="Z322:Z385" si="78">(B322/B$345)*Y322</f>
        <v>1.0862815804978295E-5</v>
      </c>
      <c r="AA322" s="8">
        <f t="shared" ref="AA322:AA344" si="79">(B322/B$345)*C322</f>
        <v>1.9553068448960931E-2</v>
      </c>
      <c r="AB322">
        <v>1</v>
      </c>
      <c r="AC322" s="7">
        <f t="shared" ref="AC322:AC344" si="80">IF(C322&lt;31,1500,1500+((C322-30)*30))+(B322*0.0008)</f>
        <v>2365.984528</v>
      </c>
      <c r="AD322" s="7">
        <f t="shared" si="67"/>
        <v>2.5701254125092508</v>
      </c>
      <c r="AE322" s="7">
        <f t="shared" si="68"/>
        <v>11.758788022031336</v>
      </c>
      <c r="AF322" s="4">
        <f t="shared" si="69"/>
        <v>1.3237108027907482E-5</v>
      </c>
    </row>
    <row r="323" spans="1:32" x14ac:dyDescent="0.25">
      <c r="A323">
        <v>793</v>
      </c>
      <c r="B323" s="7">
        <v>1086717.5</v>
      </c>
      <c r="C323">
        <v>37</v>
      </c>
      <c r="D323" t="s">
        <v>14</v>
      </c>
      <c r="E323" s="4">
        <v>0.01</v>
      </c>
      <c r="F323" s="3">
        <v>0</v>
      </c>
      <c r="G323" s="3">
        <v>0</v>
      </c>
      <c r="H323" s="3">
        <v>0</v>
      </c>
      <c r="I323" s="4">
        <v>0</v>
      </c>
      <c r="J323" s="3">
        <v>0</v>
      </c>
      <c r="K323" s="4">
        <v>0</v>
      </c>
      <c r="L323" s="3">
        <v>0</v>
      </c>
      <c r="M323" s="4">
        <v>0</v>
      </c>
      <c r="N323" s="3">
        <v>0</v>
      </c>
      <c r="O323" s="4">
        <v>0</v>
      </c>
      <c r="P323" s="3">
        <v>0</v>
      </c>
      <c r="Q323" s="4">
        <v>0</v>
      </c>
      <c r="R323" s="7">
        <f t="shared" si="70"/>
        <v>10867.175000000001</v>
      </c>
      <c r="S323" s="7">
        <f t="shared" si="71"/>
        <v>0</v>
      </c>
      <c r="T323" s="7">
        <f t="shared" si="72"/>
        <v>0</v>
      </c>
      <c r="U323" s="7">
        <f t="shared" si="73"/>
        <v>0</v>
      </c>
      <c r="V323" s="7">
        <f t="shared" si="74"/>
        <v>0</v>
      </c>
      <c r="W323" s="7">
        <f t="shared" si="75"/>
        <v>0</v>
      </c>
      <c r="X323" s="3">
        <f t="shared" si="76"/>
        <v>10867.175000000001</v>
      </c>
      <c r="Y323" s="4">
        <f t="shared" si="77"/>
        <v>0.01</v>
      </c>
      <c r="Z323" s="4">
        <f t="shared" si="78"/>
        <v>1.0905332973382175E-5</v>
      </c>
      <c r="AA323" s="8">
        <f t="shared" si="79"/>
        <v>4.0349732001514045E-2</v>
      </c>
      <c r="AB323">
        <v>1</v>
      </c>
      <c r="AC323" s="7">
        <f t="shared" si="80"/>
        <v>2579.3739999999998</v>
      </c>
      <c r="AD323" s="7">
        <f t="shared" ref="AD323:AD344" si="81">AC323*(B323/B$345)</f>
        <v>2.8128932332884671</v>
      </c>
      <c r="AE323" s="7">
        <f t="shared" ref="AE323:AE344" si="82">X323*(B323/B$345)</f>
        <v>11.851016185501445</v>
      </c>
      <c r="AF323" s="4">
        <f t="shared" ref="AF323:AF344" si="83">((AC323+X323)/B323)*(B323/B$345)</f>
        <v>1.3493763943977999E-5</v>
      </c>
    </row>
    <row r="324" spans="1:32" x14ac:dyDescent="0.25">
      <c r="A324">
        <v>796</v>
      </c>
      <c r="B324" s="7">
        <v>1091151.47</v>
      </c>
      <c r="C324">
        <v>8</v>
      </c>
      <c r="D324" t="s">
        <v>14</v>
      </c>
      <c r="E324" s="4">
        <v>0.01</v>
      </c>
      <c r="F324" s="3">
        <v>0</v>
      </c>
      <c r="G324" s="3">
        <v>0</v>
      </c>
      <c r="H324" s="3">
        <v>0</v>
      </c>
      <c r="I324" s="4">
        <v>0</v>
      </c>
      <c r="J324" s="3">
        <v>0</v>
      </c>
      <c r="K324" s="4">
        <v>0</v>
      </c>
      <c r="L324" s="3">
        <v>0</v>
      </c>
      <c r="M324" s="4">
        <v>0</v>
      </c>
      <c r="N324" s="3">
        <v>0</v>
      </c>
      <c r="O324" s="4">
        <v>0</v>
      </c>
      <c r="P324" s="3">
        <v>0</v>
      </c>
      <c r="Q324" s="4">
        <v>0</v>
      </c>
      <c r="R324" s="7">
        <f t="shared" si="70"/>
        <v>10911.5147</v>
      </c>
      <c r="S324" s="7">
        <f t="shared" si="71"/>
        <v>0</v>
      </c>
      <c r="T324" s="7">
        <f t="shared" si="72"/>
        <v>0</v>
      </c>
      <c r="U324" s="7">
        <f t="shared" si="73"/>
        <v>0</v>
      </c>
      <c r="V324" s="7">
        <f t="shared" si="74"/>
        <v>0</v>
      </c>
      <c r="W324" s="7">
        <f t="shared" si="75"/>
        <v>0</v>
      </c>
      <c r="X324" s="3">
        <f t="shared" si="76"/>
        <v>10911.5147</v>
      </c>
      <c r="Y324" s="4">
        <f t="shared" si="77"/>
        <v>0.01</v>
      </c>
      <c r="Z324" s="4">
        <f t="shared" si="78"/>
        <v>1.0949828363622958E-5</v>
      </c>
      <c r="AA324" s="8">
        <f t="shared" si="79"/>
        <v>8.7598626908983665E-3</v>
      </c>
      <c r="AB324">
        <v>1</v>
      </c>
      <c r="AC324" s="7">
        <f t="shared" si="80"/>
        <v>2372.9211759999998</v>
      </c>
      <c r="AD324" s="7">
        <f t="shared" si="81"/>
        <v>2.5983079597606342</v>
      </c>
      <c r="AE324" s="7">
        <f t="shared" si="82"/>
        <v>11.947921315214884</v>
      </c>
      <c r="AF324" s="4">
        <f t="shared" si="83"/>
        <v>1.3331081591243715E-5</v>
      </c>
    </row>
    <row r="325" spans="1:32" x14ac:dyDescent="0.25">
      <c r="A325">
        <v>805</v>
      </c>
      <c r="B325" s="7">
        <v>1121723.73</v>
      </c>
      <c r="C325">
        <v>9</v>
      </c>
      <c r="D325" t="s">
        <v>14</v>
      </c>
      <c r="E325" s="4">
        <v>0.01</v>
      </c>
      <c r="F325" s="3">
        <v>0</v>
      </c>
      <c r="G325" s="3">
        <v>0</v>
      </c>
      <c r="H325" s="3">
        <v>0</v>
      </c>
      <c r="I325" s="4">
        <v>0</v>
      </c>
      <c r="J325" s="3">
        <v>0</v>
      </c>
      <c r="K325" s="4">
        <v>0</v>
      </c>
      <c r="L325" s="3">
        <v>0</v>
      </c>
      <c r="M325" s="4">
        <v>0</v>
      </c>
      <c r="N325" s="3">
        <v>0</v>
      </c>
      <c r="O325" s="4">
        <v>0</v>
      </c>
      <c r="P325" s="3">
        <v>0</v>
      </c>
      <c r="Q325" s="4">
        <v>0</v>
      </c>
      <c r="R325" s="7">
        <f t="shared" si="70"/>
        <v>11217.237300000001</v>
      </c>
      <c r="S325" s="7">
        <f t="shared" si="71"/>
        <v>0</v>
      </c>
      <c r="T325" s="7">
        <f t="shared" si="72"/>
        <v>0</v>
      </c>
      <c r="U325" s="7">
        <f t="shared" si="73"/>
        <v>0</v>
      </c>
      <c r="V325" s="7">
        <f t="shared" si="74"/>
        <v>0</v>
      </c>
      <c r="W325" s="7">
        <f t="shared" si="75"/>
        <v>0</v>
      </c>
      <c r="X325" s="3">
        <f t="shared" si="76"/>
        <v>11217.237300000001</v>
      </c>
      <c r="Y325" s="4">
        <f t="shared" si="77"/>
        <v>0.01</v>
      </c>
      <c r="Z325" s="4">
        <f t="shared" si="78"/>
        <v>1.1256624449127069E-5</v>
      </c>
      <c r="AA325" s="8">
        <f t="shared" si="79"/>
        <v>1.0130962004214362E-2</v>
      </c>
      <c r="AB325">
        <v>1</v>
      </c>
      <c r="AC325" s="7">
        <f t="shared" si="80"/>
        <v>2397.3789839999999</v>
      </c>
      <c r="AD325" s="7">
        <f t="shared" si="81"/>
        <v>2.6986394885117813</v>
      </c>
      <c r="AE325" s="7">
        <f t="shared" si="82"/>
        <v>12.626822764284011</v>
      </c>
      <c r="AF325" s="4">
        <f t="shared" si="83"/>
        <v>1.3662421363588155E-5</v>
      </c>
    </row>
    <row r="326" spans="1:32" x14ac:dyDescent="0.25">
      <c r="A326">
        <v>822</v>
      </c>
      <c r="B326" s="7">
        <v>1194310.96</v>
      </c>
      <c r="C326">
        <v>25</v>
      </c>
      <c r="D326" t="s">
        <v>14</v>
      </c>
      <c r="E326" s="4">
        <v>0.01</v>
      </c>
      <c r="F326" s="3">
        <v>0</v>
      </c>
      <c r="G326" s="3">
        <v>0</v>
      </c>
      <c r="H326" s="3">
        <v>0</v>
      </c>
      <c r="I326" s="4">
        <v>0</v>
      </c>
      <c r="J326" s="3">
        <v>0</v>
      </c>
      <c r="K326" s="4">
        <v>0</v>
      </c>
      <c r="L326" s="3">
        <v>0</v>
      </c>
      <c r="M326" s="4">
        <v>0</v>
      </c>
      <c r="N326" s="3">
        <v>0</v>
      </c>
      <c r="O326" s="4">
        <v>0</v>
      </c>
      <c r="P326" s="3">
        <v>0</v>
      </c>
      <c r="Q326" s="4">
        <v>0</v>
      </c>
      <c r="R326" s="7">
        <f t="shared" si="70"/>
        <v>11943.1096</v>
      </c>
      <c r="S326" s="7">
        <f t="shared" si="71"/>
        <v>0</v>
      </c>
      <c r="T326" s="7">
        <f t="shared" si="72"/>
        <v>0</v>
      </c>
      <c r="U326" s="7">
        <f t="shared" si="73"/>
        <v>0</v>
      </c>
      <c r="V326" s="7">
        <f t="shared" si="74"/>
        <v>0</v>
      </c>
      <c r="W326" s="7">
        <f t="shared" si="75"/>
        <v>0</v>
      </c>
      <c r="X326" s="3">
        <f t="shared" si="76"/>
        <v>11943.1096</v>
      </c>
      <c r="Y326" s="4">
        <f t="shared" si="77"/>
        <v>0.01</v>
      </c>
      <c r="Z326" s="4">
        <f t="shared" si="78"/>
        <v>1.1985045508662298E-5</v>
      </c>
      <c r="AA326" s="8">
        <f t="shared" si="79"/>
        <v>2.9962613771655745E-2</v>
      </c>
      <c r="AB326">
        <v>1</v>
      </c>
      <c r="AC326" s="7">
        <f t="shared" si="80"/>
        <v>2455.4487680000002</v>
      </c>
      <c r="AD326" s="7">
        <f t="shared" si="81"/>
        <v>2.9428665228668773</v>
      </c>
      <c r="AE326" s="7">
        <f t="shared" si="82"/>
        <v>14.313871207094158</v>
      </c>
      <c r="AF326" s="4">
        <f t="shared" si="83"/>
        <v>1.4449116107886203E-5</v>
      </c>
    </row>
    <row r="327" spans="1:32" x14ac:dyDescent="0.25">
      <c r="A327">
        <v>829</v>
      </c>
      <c r="B327" s="7">
        <v>1218952.83</v>
      </c>
      <c r="C327">
        <v>34</v>
      </c>
      <c r="D327" t="s">
        <v>14</v>
      </c>
      <c r="E327" s="4">
        <v>0.01</v>
      </c>
      <c r="F327" s="3">
        <v>0</v>
      </c>
      <c r="G327" s="3">
        <v>0</v>
      </c>
      <c r="H327" s="3">
        <v>0</v>
      </c>
      <c r="I327" s="4">
        <v>0</v>
      </c>
      <c r="J327" s="3">
        <v>0</v>
      </c>
      <c r="K327" s="4">
        <v>0</v>
      </c>
      <c r="L327" s="3">
        <v>0</v>
      </c>
      <c r="M327" s="4">
        <v>0</v>
      </c>
      <c r="N327" s="3">
        <v>0</v>
      </c>
      <c r="O327" s="4">
        <v>0</v>
      </c>
      <c r="P327" s="3">
        <v>0</v>
      </c>
      <c r="Q327" s="4">
        <v>0</v>
      </c>
      <c r="R327" s="7">
        <f t="shared" si="70"/>
        <v>12189.528300000002</v>
      </c>
      <c r="S327" s="7">
        <f t="shared" si="71"/>
        <v>0</v>
      </c>
      <c r="T327" s="7">
        <f t="shared" si="72"/>
        <v>0</v>
      </c>
      <c r="U327" s="7">
        <f t="shared" si="73"/>
        <v>0</v>
      </c>
      <c r="V327" s="7">
        <f t="shared" si="74"/>
        <v>0</v>
      </c>
      <c r="W327" s="7">
        <f t="shared" si="75"/>
        <v>0</v>
      </c>
      <c r="X327" s="3">
        <f t="shared" si="76"/>
        <v>12189.528300000002</v>
      </c>
      <c r="Y327" s="4">
        <f t="shared" si="77"/>
        <v>0.01</v>
      </c>
      <c r="Z327" s="4">
        <f t="shared" si="78"/>
        <v>1.223232946004506E-5</v>
      </c>
      <c r="AA327" s="8">
        <f t="shared" si="79"/>
        <v>4.15899201641532E-2</v>
      </c>
      <c r="AB327">
        <v>1</v>
      </c>
      <c r="AC327" s="7">
        <f t="shared" si="80"/>
        <v>2595.1622640000001</v>
      </c>
      <c r="AD327" s="7">
        <f t="shared" si="81"/>
        <v>3.1744879815524434</v>
      </c>
      <c r="AE327" s="7">
        <f t="shared" si="82"/>
        <v>14.910632612814299</v>
      </c>
      <c r="AF327" s="4">
        <f t="shared" si="83"/>
        <v>1.4836604132062061E-5</v>
      </c>
    </row>
    <row r="328" spans="1:32" x14ac:dyDescent="0.25">
      <c r="A328">
        <v>846</v>
      </c>
      <c r="B328" s="7">
        <v>1286671.77</v>
      </c>
      <c r="C328">
        <v>89</v>
      </c>
      <c r="D328" t="s">
        <v>14</v>
      </c>
      <c r="E328" s="4">
        <v>0.01</v>
      </c>
      <c r="F328" s="3">
        <v>0</v>
      </c>
      <c r="G328" s="3">
        <v>0</v>
      </c>
      <c r="H328" s="3">
        <v>0</v>
      </c>
      <c r="I328" s="4">
        <v>0</v>
      </c>
      <c r="J328" s="3">
        <v>0</v>
      </c>
      <c r="K328" s="4">
        <v>0</v>
      </c>
      <c r="L328" s="3">
        <v>0</v>
      </c>
      <c r="M328" s="4">
        <v>0</v>
      </c>
      <c r="N328" s="3">
        <v>0</v>
      </c>
      <c r="O328" s="4">
        <v>0</v>
      </c>
      <c r="P328" s="3">
        <v>0</v>
      </c>
      <c r="Q328" s="4">
        <v>0</v>
      </c>
      <c r="R328" s="7">
        <f t="shared" si="70"/>
        <v>12866.717700000001</v>
      </c>
      <c r="S328" s="7">
        <f t="shared" si="71"/>
        <v>0</v>
      </c>
      <c r="T328" s="7">
        <f t="shared" si="72"/>
        <v>0</v>
      </c>
      <c r="U328" s="7">
        <f t="shared" si="73"/>
        <v>0</v>
      </c>
      <c r="V328" s="7">
        <f t="shared" si="74"/>
        <v>0</v>
      </c>
      <c r="W328" s="7">
        <f t="shared" si="75"/>
        <v>0</v>
      </c>
      <c r="X328" s="3">
        <f t="shared" si="76"/>
        <v>12866.717700000001</v>
      </c>
      <c r="Y328" s="4">
        <f t="shared" si="77"/>
        <v>0.01</v>
      </c>
      <c r="Z328" s="4">
        <f t="shared" si="78"/>
        <v>1.2911896679036646E-5</v>
      </c>
      <c r="AA328" s="8">
        <f t="shared" si="79"/>
        <v>0.11491588044342614</v>
      </c>
      <c r="AB328">
        <v>1</v>
      </c>
      <c r="AC328" s="7">
        <f t="shared" si="80"/>
        <v>4299.3374160000003</v>
      </c>
      <c r="AD328" s="7">
        <f t="shared" si="81"/>
        <v>5.55126005037084</v>
      </c>
      <c r="AE328" s="7">
        <f t="shared" si="82"/>
        <v>16.613372954073203</v>
      </c>
      <c r="AF328" s="4">
        <f t="shared" si="83"/>
        <v>1.7226330382956989E-5</v>
      </c>
    </row>
    <row r="329" spans="1:32" x14ac:dyDescent="0.25">
      <c r="A329">
        <v>851</v>
      </c>
      <c r="B329" s="7">
        <v>1313550.6299999999</v>
      </c>
      <c r="C329">
        <v>12</v>
      </c>
      <c r="D329" t="s">
        <v>14</v>
      </c>
      <c r="E329" s="4">
        <v>0.01</v>
      </c>
      <c r="F329" s="3">
        <v>0</v>
      </c>
      <c r="G329" s="3">
        <v>0</v>
      </c>
      <c r="H329" s="3">
        <v>0</v>
      </c>
      <c r="I329" s="4">
        <v>0</v>
      </c>
      <c r="J329" s="3">
        <v>0</v>
      </c>
      <c r="K329" s="4">
        <v>0</v>
      </c>
      <c r="L329" s="3">
        <v>0</v>
      </c>
      <c r="M329" s="4">
        <v>0</v>
      </c>
      <c r="N329" s="3">
        <v>0</v>
      </c>
      <c r="O329" s="4">
        <v>0</v>
      </c>
      <c r="P329" s="3">
        <v>0</v>
      </c>
      <c r="Q329" s="4">
        <v>0</v>
      </c>
      <c r="R329" s="7">
        <f t="shared" si="70"/>
        <v>13135.506299999999</v>
      </c>
      <c r="S329" s="7">
        <f t="shared" si="71"/>
        <v>0</v>
      </c>
      <c r="T329" s="7">
        <f t="shared" si="72"/>
        <v>0</v>
      </c>
      <c r="U329" s="7">
        <f t="shared" si="73"/>
        <v>0</v>
      </c>
      <c r="V329" s="7">
        <f t="shared" si="74"/>
        <v>0</v>
      </c>
      <c r="W329" s="7">
        <f t="shared" si="75"/>
        <v>0</v>
      </c>
      <c r="X329" s="3">
        <f t="shared" si="76"/>
        <v>13135.506299999999</v>
      </c>
      <c r="Y329" s="4">
        <f t="shared" si="77"/>
        <v>0.01</v>
      </c>
      <c r="Z329" s="4">
        <f t="shared" si="78"/>
        <v>1.3181629077976502E-5</v>
      </c>
      <c r="AA329" s="8">
        <f t="shared" si="79"/>
        <v>1.5817954893571802E-2</v>
      </c>
      <c r="AB329">
        <v>1</v>
      </c>
      <c r="AC329" s="7">
        <f t="shared" si="80"/>
        <v>2550.8405039999998</v>
      </c>
      <c r="AD329" s="7">
        <f t="shared" si="81"/>
        <v>3.362423336080663</v>
      </c>
      <c r="AE329" s="7">
        <f t="shared" si="82"/>
        <v>17.31473717980235</v>
      </c>
      <c r="AF329" s="4">
        <f t="shared" si="83"/>
        <v>1.5741426362745542E-5</v>
      </c>
    </row>
    <row r="330" spans="1:32" x14ac:dyDescent="0.25">
      <c r="A330">
        <v>874</v>
      </c>
      <c r="B330" s="7">
        <v>1428783.66</v>
      </c>
      <c r="C330">
        <v>19</v>
      </c>
      <c r="D330" t="s">
        <v>14</v>
      </c>
      <c r="E330" s="4">
        <v>0.01</v>
      </c>
      <c r="F330" s="3">
        <v>0</v>
      </c>
      <c r="G330" s="3">
        <v>0</v>
      </c>
      <c r="H330" s="3">
        <v>0</v>
      </c>
      <c r="I330" s="4">
        <v>0</v>
      </c>
      <c r="J330" s="3">
        <v>0</v>
      </c>
      <c r="K330" s="4">
        <v>0</v>
      </c>
      <c r="L330" s="3">
        <v>0</v>
      </c>
      <c r="M330" s="4">
        <v>0</v>
      </c>
      <c r="N330" s="3">
        <v>0</v>
      </c>
      <c r="O330" s="4">
        <v>0</v>
      </c>
      <c r="P330" s="3">
        <v>0</v>
      </c>
      <c r="Q330" s="4">
        <v>0</v>
      </c>
      <c r="R330" s="7">
        <f t="shared" si="70"/>
        <v>14287.836599999999</v>
      </c>
      <c r="S330" s="7">
        <f t="shared" si="71"/>
        <v>0</v>
      </c>
      <c r="T330" s="7">
        <f t="shared" si="72"/>
        <v>0</v>
      </c>
      <c r="U330" s="7">
        <f t="shared" si="73"/>
        <v>0</v>
      </c>
      <c r="V330" s="7">
        <f t="shared" si="74"/>
        <v>0</v>
      </c>
      <c r="W330" s="7">
        <f t="shared" si="75"/>
        <v>0</v>
      </c>
      <c r="X330" s="3">
        <f t="shared" si="76"/>
        <v>14287.836599999999</v>
      </c>
      <c r="Y330" s="4">
        <f t="shared" si="77"/>
        <v>0.01</v>
      </c>
      <c r="Z330" s="4">
        <f t="shared" si="78"/>
        <v>1.4338005561912517E-5</v>
      </c>
      <c r="AA330" s="8">
        <f t="shared" si="79"/>
        <v>2.7242210567633783E-2</v>
      </c>
      <c r="AB330">
        <v>1</v>
      </c>
      <c r="AC330" s="7">
        <f t="shared" si="80"/>
        <v>2643.0269280000002</v>
      </c>
      <c r="AD330" s="7">
        <f t="shared" si="81"/>
        <v>3.7895734793948557</v>
      </c>
      <c r="AE330" s="7">
        <f t="shared" si="82"/>
        <v>20.48590806384972</v>
      </c>
      <c r="AF330" s="4">
        <f t="shared" si="83"/>
        <v>1.6990312965396439E-5</v>
      </c>
    </row>
    <row r="331" spans="1:32" x14ac:dyDescent="0.25">
      <c r="A331">
        <v>886</v>
      </c>
      <c r="B331" s="7">
        <v>1526678.86</v>
      </c>
      <c r="C331">
        <v>39</v>
      </c>
      <c r="D331" t="s">
        <v>14</v>
      </c>
      <c r="E331" s="4">
        <v>0.01</v>
      </c>
      <c r="F331" s="3">
        <v>0</v>
      </c>
      <c r="G331" s="3">
        <v>0</v>
      </c>
      <c r="H331" s="3">
        <v>0</v>
      </c>
      <c r="I331" s="4">
        <v>0</v>
      </c>
      <c r="J331" s="3">
        <v>0</v>
      </c>
      <c r="K331" s="4">
        <v>0</v>
      </c>
      <c r="L331" s="3">
        <v>0</v>
      </c>
      <c r="M331" s="4">
        <v>0</v>
      </c>
      <c r="N331" s="3">
        <v>0</v>
      </c>
      <c r="O331" s="4">
        <v>0</v>
      </c>
      <c r="P331" s="3">
        <v>0</v>
      </c>
      <c r="Q331" s="4">
        <v>0</v>
      </c>
      <c r="R331" s="7">
        <f t="shared" si="70"/>
        <v>15266.788600000002</v>
      </c>
      <c r="S331" s="7">
        <f t="shared" si="71"/>
        <v>0</v>
      </c>
      <c r="T331" s="7">
        <f t="shared" si="72"/>
        <v>0</v>
      </c>
      <c r="U331" s="7">
        <f t="shared" si="73"/>
        <v>0</v>
      </c>
      <c r="V331" s="7">
        <f t="shared" si="74"/>
        <v>0</v>
      </c>
      <c r="W331" s="7">
        <f t="shared" si="75"/>
        <v>0</v>
      </c>
      <c r="X331" s="3">
        <f t="shared" si="76"/>
        <v>15266.788600000002</v>
      </c>
      <c r="Y331" s="4">
        <f t="shared" si="77"/>
        <v>0.01</v>
      </c>
      <c r="Z331" s="4">
        <f t="shared" si="78"/>
        <v>1.5320394961637694E-5</v>
      </c>
      <c r="AA331" s="8">
        <f t="shared" si="79"/>
        <v>5.9749540350387008E-2</v>
      </c>
      <c r="AB331">
        <v>1</v>
      </c>
      <c r="AC331" s="7">
        <f t="shared" si="80"/>
        <v>2991.3430880000001</v>
      </c>
      <c r="AD331" s="7">
        <f t="shared" si="81"/>
        <v>4.582855757392494</v>
      </c>
      <c r="AE331" s="7">
        <f t="shared" si="82"/>
        <v>23.38932311478278</v>
      </c>
      <c r="AF331" s="4">
        <f t="shared" si="83"/>
        <v>1.8322241569635198E-5</v>
      </c>
    </row>
    <row r="332" spans="1:32" x14ac:dyDescent="0.25">
      <c r="A332">
        <v>891</v>
      </c>
      <c r="B332" s="7">
        <v>1558279.25</v>
      </c>
      <c r="C332">
        <v>21</v>
      </c>
      <c r="D332" t="s">
        <v>15</v>
      </c>
      <c r="E332" s="4">
        <v>0.01</v>
      </c>
      <c r="F332" s="3">
        <v>0</v>
      </c>
      <c r="G332" s="3">
        <v>5000</v>
      </c>
      <c r="H332" s="3">
        <v>0</v>
      </c>
      <c r="I332" s="4">
        <v>0</v>
      </c>
      <c r="J332" s="3">
        <v>0</v>
      </c>
      <c r="K332" s="4">
        <v>0</v>
      </c>
      <c r="L332" s="3">
        <v>0</v>
      </c>
      <c r="M332" s="4">
        <v>0</v>
      </c>
      <c r="N332" s="3">
        <v>0</v>
      </c>
      <c r="O332" s="4">
        <v>0</v>
      </c>
      <c r="P332" s="3">
        <v>0</v>
      </c>
      <c r="Q332" s="4">
        <v>0</v>
      </c>
      <c r="R332" s="7">
        <f t="shared" si="70"/>
        <v>15582.7925</v>
      </c>
      <c r="S332" s="7">
        <f t="shared" si="71"/>
        <v>0</v>
      </c>
      <c r="T332" s="7">
        <f t="shared" si="72"/>
        <v>0</v>
      </c>
      <c r="U332" s="7">
        <f t="shared" si="73"/>
        <v>0</v>
      </c>
      <c r="V332" s="7">
        <f t="shared" si="74"/>
        <v>0</v>
      </c>
      <c r="W332" s="7">
        <f t="shared" si="75"/>
        <v>0</v>
      </c>
      <c r="X332" s="3">
        <f t="shared" si="76"/>
        <v>15582.7925</v>
      </c>
      <c r="Y332" s="4">
        <f t="shared" si="77"/>
        <v>0.01</v>
      </c>
      <c r="Z332" s="4">
        <f t="shared" si="78"/>
        <v>1.5637508447928969E-5</v>
      </c>
      <c r="AA332" s="8">
        <f t="shared" si="79"/>
        <v>3.283876774065083E-2</v>
      </c>
      <c r="AB332">
        <v>1</v>
      </c>
      <c r="AC332" s="7">
        <f t="shared" si="80"/>
        <v>2746.6233999999999</v>
      </c>
      <c r="AD332" s="7">
        <f t="shared" si="81"/>
        <v>4.2950346620779385</v>
      </c>
      <c r="AE332" s="7">
        <f t="shared" si="82"/>
        <v>24.367604936107416</v>
      </c>
      <c r="AF332" s="4">
        <f t="shared" si="83"/>
        <v>1.8393776082294205E-5</v>
      </c>
    </row>
    <row r="333" spans="1:32" x14ac:dyDescent="0.25">
      <c r="A333">
        <v>932</v>
      </c>
      <c r="B333" s="7">
        <v>1824352.55</v>
      </c>
      <c r="C333">
        <v>30</v>
      </c>
      <c r="D333" t="s">
        <v>14</v>
      </c>
      <c r="E333" s="4">
        <v>0.01</v>
      </c>
      <c r="F333" s="3">
        <v>0</v>
      </c>
      <c r="G333" s="3">
        <v>0</v>
      </c>
      <c r="H333" s="3">
        <v>0</v>
      </c>
      <c r="I333" s="4">
        <v>0</v>
      </c>
      <c r="J333" s="3">
        <v>0</v>
      </c>
      <c r="K333" s="4">
        <v>0</v>
      </c>
      <c r="L333" s="3">
        <v>0</v>
      </c>
      <c r="M333" s="4">
        <v>0</v>
      </c>
      <c r="N333" s="3">
        <v>0</v>
      </c>
      <c r="O333" s="4">
        <v>0</v>
      </c>
      <c r="P333" s="3">
        <v>0</v>
      </c>
      <c r="Q333" s="4">
        <v>0</v>
      </c>
      <c r="R333" s="7">
        <f t="shared" si="70"/>
        <v>18243.5255</v>
      </c>
      <c r="S333" s="7">
        <f t="shared" si="71"/>
        <v>0</v>
      </c>
      <c r="T333" s="7">
        <f t="shared" si="72"/>
        <v>0</v>
      </c>
      <c r="U333" s="7">
        <f t="shared" si="73"/>
        <v>0</v>
      </c>
      <c r="V333" s="7">
        <f t="shared" si="74"/>
        <v>0</v>
      </c>
      <c r="W333" s="7">
        <f t="shared" si="75"/>
        <v>0</v>
      </c>
      <c r="X333" s="3">
        <f t="shared" si="76"/>
        <v>18243.5255</v>
      </c>
      <c r="Y333" s="4">
        <f t="shared" si="77"/>
        <v>0.01</v>
      </c>
      <c r="Z333" s="4">
        <f t="shared" si="78"/>
        <v>1.83075840948442E-5</v>
      </c>
      <c r="AA333" s="8">
        <f t="shared" si="79"/>
        <v>5.4922752284532604E-2</v>
      </c>
      <c r="AB333">
        <v>1</v>
      </c>
      <c r="AC333" s="7">
        <f t="shared" si="80"/>
        <v>2959.4820399999999</v>
      </c>
      <c r="AD333" s="7">
        <f t="shared" si="81"/>
        <v>5.4180966324481066</v>
      </c>
      <c r="AE333" s="7">
        <f t="shared" si="82"/>
        <v>33.399487727768459</v>
      </c>
      <c r="AF333" s="4">
        <f t="shared" si="83"/>
        <v>2.1277457780962656E-5</v>
      </c>
    </row>
    <row r="334" spans="1:32" x14ac:dyDescent="0.25">
      <c r="A334">
        <v>946</v>
      </c>
      <c r="B334" s="7">
        <v>1960417.7</v>
      </c>
      <c r="C334">
        <v>9</v>
      </c>
      <c r="D334" t="s">
        <v>14</v>
      </c>
      <c r="E334" s="4">
        <v>0.01</v>
      </c>
      <c r="F334" s="3">
        <v>0</v>
      </c>
      <c r="G334" s="3">
        <v>0</v>
      </c>
      <c r="H334" s="3">
        <v>0</v>
      </c>
      <c r="I334" s="4">
        <v>0</v>
      </c>
      <c r="J334" s="3">
        <v>0</v>
      </c>
      <c r="K334" s="4">
        <v>0</v>
      </c>
      <c r="L334" s="3">
        <v>0</v>
      </c>
      <c r="M334" s="4">
        <v>0</v>
      </c>
      <c r="N334" s="3">
        <v>0</v>
      </c>
      <c r="O334" s="4">
        <v>0</v>
      </c>
      <c r="P334" s="3">
        <v>0</v>
      </c>
      <c r="Q334" s="4">
        <v>0</v>
      </c>
      <c r="R334" s="7">
        <f t="shared" si="70"/>
        <v>19604.177</v>
      </c>
      <c r="S334" s="7">
        <f t="shared" si="71"/>
        <v>0</v>
      </c>
      <c r="T334" s="7">
        <f t="shared" si="72"/>
        <v>0</v>
      </c>
      <c r="U334" s="7">
        <f t="shared" si="73"/>
        <v>0</v>
      </c>
      <c r="V334" s="7">
        <f t="shared" si="74"/>
        <v>0</v>
      </c>
      <c r="W334" s="7">
        <f t="shared" si="75"/>
        <v>0</v>
      </c>
      <c r="X334" s="3">
        <f t="shared" si="76"/>
        <v>19604.177</v>
      </c>
      <c r="Y334" s="4">
        <f t="shared" si="77"/>
        <v>0.01</v>
      </c>
      <c r="Z334" s="4">
        <f t="shared" si="78"/>
        <v>1.967301325819456E-5</v>
      </c>
      <c r="AA334" s="8">
        <f t="shared" si="79"/>
        <v>1.7705711932375103E-2</v>
      </c>
      <c r="AB334">
        <v>1</v>
      </c>
      <c r="AC334" s="7">
        <f t="shared" si="80"/>
        <v>3068.3341600000003</v>
      </c>
      <c r="AD334" s="7">
        <f t="shared" si="81"/>
        <v>6.0363378610251273</v>
      </c>
      <c r="AE334" s="7">
        <f t="shared" si="82"/>
        <v>38.567323403699284</v>
      </c>
      <c r="AF334" s="4">
        <f t="shared" si="83"/>
        <v>2.2752121277381046E-5</v>
      </c>
    </row>
    <row r="335" spans="1:32" x14ac:dyDescent="0.25">
      <c r="A335">
        <v>952</v>
      </c>
      <c r="B335" s="7">
        <v>2042454.44</v>
      </c>
      <c r="C335">
        <v>89</v>
      </c>
      <c r="D335" t="s">
        <v>14</v>
      </c>
      <c r="E335" s="4">
        <v>0.01</v>
      </c>
      <c r="F335" s="3">
        <v>0</v>
      </c>
      <c r="G335" s="3">
        <v>0</v>
      </c>
      <c r="H335" s="3">
        <v>0</v>
      </c>
      <c r="I335" s="4">
        <v>0</v>
      </c>
      <c r="J335" s="3">
        <v>0</v>
      </c>
      <c r="K335" s="4">
        <v>0</v>
      </c>
      <c r="L335" s="3">
        <v>0</v>
      </c>
      <c r="M335" s="4">
        <v>0</v>
      </c>
      <c r="N335" s="3">
        <v>0</v>
      </c>
      <c r="O335" s="4">
        <v>0</v>
      </c>
      <c r="P335" s="3">
        <v>0</v>
      </c>
      <c r="Q335" s="4">
        <v>0</v>
      </c>
      <c r="R335" s="7">
        <f t="shared" si="70"/>
        <v>20424.544399999999</v>
      </c>
      <c r="S335" s="7">
        <f t="shared" si="71"/>
        <v>0</v>
      </c>
      <c r="T335" s="7">
        <f t="shared" si="72"/>
        <v>0</v>
      </c>
      <c r="U335" s="7">
        <f t="shared" si="73"/>
        <v>0</v>
      </c>
      <c r="V335" s="7">
        <f t="shared" si="74"/>
        <v>0</v>
      </c>
      <c r="W335" s="7">
        <f t="shared" si="75"/>
        <v>0</v>
      </c>
      <c r="X335" s="3">
        <f t="shared" si="76"/>
        <v>20424.544399999999</v>
      </c>
      <c r="Y335" s="4">
        <f t="shared" si="77"/>
        <v>0.01</v>
      </c>
      <c r="Z335" s="4">
        <f t="shared" si="78"/>
        <v>2.0496261218911839E-5</v>
      </c>
      <c r="AA335" s="8">
        <f t="shared" si="79"/>
        <v>0.18241672484831536</v>
      </c>
      <c r="AB335">
        <v>1</v>
      </c>
      <c r="AC335" s="7">
        <f t="shared" si="80"/>
        <v>4903.9635520000002</v>
      </c>
      <c r="AD335" s="7">
        <f t="shared" si="81"/>
        <v>10.051291796981475</v>
      </c>
      <c r="AE335" s="7">
        <f t="shared" si="82"/>
        <v>41.862679729966295</v>
      </c>
      <c r="AF335" s="4">
        <f t="shared" si="83"/>
        <v>2.5417444086022198E-5</v>
      </c>
    </row>
    <row r="336" spans="1:32" x14ac:dyDescent="0.25">
      <c r="A336">
        <v>970</v>
      </c>
      <c r="B336" s="7">
        <v>2332353.14</v>
      </c>
      <c r="C336">
        <v>50</v>
      </c>
      <c r="D336" t="s">
        <v>14</v>
      </c>
      <c r="E336" s="4">
        <v>0.01</v>
      </c>
      <c r="F336" s="3">
        <v>0</v>
      </c>
      <c r="G336" s="3">
        <v>0</v>
      </c>
      <c r="H336" s="3">
        <v>0</v>
      </c>
      <c r="I336" s="4">
        <v>0</v>
      </c>
      <c r="J336" s="3">
        <v>0</v>
      </c>
      <c r="K336" s="4">
        <v>0</v>
      </c>
      <c r="L336" s="3">
        <v>0</v>
      </c>
      <c r="M336" s="4">
        <v>0</v>
      </c>
      <c r="N336" s="3">
        <v>0</v>
      </c>
      <c r="O336" s="4">
        <v>0</v>
      </c>
      <c r="P336" s="3">
        <v>0</v>
      </c>
      <c r="Q336" s="4">
        <v>0</v>
      </c>
      <c r="R336" s="7">
        <f t="shared" si="70"/>
        <v>23323.531400000003</v>
      </c>
      <c r="S336" s="7">
        <f t="shared" si="71"/>
        <v>0</v>
      </c>
      <c r="T336" s="7">
        <f t="shared" si="72"/>
        <v>0</v>
      </c>
      <c r="U336" s="7">
        <f t="shared" si="73"/>
        <v>0</v>
      </c>
      <c r="V336" s="7">
        <f t="shared" si="74"/>
        <v>0</v>
      </c>
      <c r="W336" s="7">
        <f t="shared" si="75"/>
        <v>0</v>
      </c>
      <c r="X336" s="3">
        <f t="shared" si="76"/>
        <v>23323.531400000003</v>
      </c>
      <c r="Y336" s="4">
        <f t="shared" si="77"/>
        <v>0.01</v>
      </c>
      <c r="Z336" s="4">
        <f t="shared" si="78"/>
        <v>2.3405427448452295E-5</v>
      </c>
      <c r="AA336" s="8">
        <f t="shared" si="79"/>
        <v>0.11702713724226148</v>
      </c>
      <c r="AB336">
        <v>1</v>
      </c>
      <c r="AC336" s="7">
        <f t="shared" si="80"/>
        <v>3965.8825120000001</v>
      </c>
      <c r="AD336" s="7">
        <f t="shared" si="81"/>
        <v>9.2823175403701743</v>
      </c>
      <c r="AE336" s="7">
        <f t="shared" si="82"/>
        <v>54.589722202439908</v>
      </c>
      <c r="AF336" s="4">
        <f t="shared" si="83"/>
        <v>2.738523538627177E-5</v>
      </c>
    </row>
    <row r="337" spans="1:32" x14ac:dyDescent="0.25">
      <c r="A337">
        <v>974</v>
      </c>
      <c r="B337" s="7">
        <v>2396407.4700000002</v>
      </c>
      <c r="C337">
        <v>33</v>
      </c>
      <c r="D337" t="s">
        <v>14</v>
      </c>
      <c r="E337" s="4">
        <v>0.01</v>
      </c>
      <c r="F337" s="3">
        <v>0</v>
      </c>
      <c r="G337" s="3">
        <v>0</v>
      </c>
      <c r="H337" s="3">
        <v>0</v>
      </c>
      <c r="I337" s="4">
        <v>0</v>
      </c>
      <c r="J337" s="3">
        <v>0</v>
      </c>
      <c r="K337" s="4">
        <v>0</v>
      </c>
      <c r="L337" s="3">
        <v>0</v>
      </c>
      <c r="M337" s="4">
        <v>0</v>
      </c>
      <c r="N337" s="3">
        <v>0</v>
      </c>
      <c r="O337" s="4">
        <v>0</v>
      </c>
      <c r="P337" s="3">
        <v>0</v>
      </c>
      <c r="Q337" s="4">
        <v>0</v>
      </c>
      <c r="R337" s="7">
        <f t="shared" si="70"/>
        <v>23964.074700000001</v>
      </c>
      <c r="S337" s="7">
        <f t="shared" si="71"/>
        <v>0</v>
      </c>
      <c r="T337" s="7">
        <f t="shared" si="72"/>
        <v>0</v>
      </c>
      <c r="U337" s="7">
        <f t="shared" si="73"/>
        <v>0</v>
      </c>
      <c r="V337" s="7">
        <f t="shared" si="74"/>
        <v>0</v>
      </c>
      <c r="W337" s="7">
        <f t="shared" si="75"/>
        <v>0</v>
      </c>
      <c r="X337" s="3">
        <f t="shared" si="76"/>
        <v>23964.074700000001</v>
      </c>
      <c r="Y337" s="4">
        <f t="shared" si="77"/>
        <v>0.01</v>
      </c>
      <c r="Z337" s="4">
        <f t="shared" si="78"/>
        <v>2.4048219891784534E-5</v>
      </c>
      <c r="AA337" s="8">
        <f t="shared" si="79"/>
        <v>7.9359125642888953E-2</v>
      </c>
      <c r="AB337">
        <v>1</v>
      </c>
      <c r="AC337" s="7">
        <f t="shared" si="80"/>
        <v>3507.1259760000003</v>
      </c>
      <c r="AD337" s="7">
        <f t="shared" si="81"/>
        <v>8.4340136659037448</v>
      </c>
      <c r="AE337" s="7">
        <f t="shared" si="82"/>
        <v>57.629333788875044</v>
      </c>
      <c r="AF337" s="4">
        <f t="shared" si="83"/>
        <v>2.756766045917007E-5</v>
      </c>
    </row>
    <row r="338" spans="1:32" x14ac:dyDescent="0.25">
      <c r="A338">
        <v>1017</v>
      </c>
      <c r="B338" s="7">
        <v>3060335.17</v>
      </c>
      <c r="C338">
        <v>15</v>
      </c>
      <c r="D338" t="s">
        <v>14</v>
      </c>
      <c r="E338" s="4">
        <v>0.01</v>
      </c>
      <c r="F338" s="3">
        <v>0</v>
      </c>
      <c r="G338" s="3">
        <v>0</v>
      </c>
      <c r="H338" s="3">
        <v>0</v>
      </c>
      <c r="I338" s="4">
        <v>0</v>
      </c>
      <c r="J338" s="3">
        <v>0</v>
      </c>
      <c r="K338" s="4">
        <v>0</v>
      </c>
      <c r="L338" s="3">
        <v>0</v>
      </c>
      <c r="M338" s="4">
        <v>0</v>
      </c>
      <c r="N338" s="3">
        <v>0</v>
      </c>
      <c r="O338" s="4">
        <v>0</v>
      </c>
      <c r="P338" s="3">
        <v>0</v>
      </c>
      <c r="Q338" s="4">
        <v>0</v>
      </c>
      <c r="R338" s="7">
        <f t="shared" si="70"/>
        <v>30603.351699999999</v>
      </c>
      <c r="S338" s="7">
        <f t="shared" si="71"/>
        <v>0</v>
      </c>
      <c r="T338" s="7">
        <f t="shared" si="72"/>
        <v>0</v>
      </c>
      <c r="U338" s="7">
        <f t="shared" si="73"/>
        <v>0</v>
      </c>
      <c r="V338" s="7">
        <f t="shared" si="74"/>
        <v>0</v>
      </c>
      <c r="W338" s="7">
        <f t="shared" si="75"/>
        <v>0</v>
      </c>
      <c r="X338" s="3">
        <f t="shared" si="76"/>
        <v>30603.351699999999</v>
      </c>
      <c r="Y338" s="4">
        <f t="shared" si="77"/>
        <v>0.01</v>
      </c>
      <c r="Z338" s="4">
        <f t="shared" si="78"/>
        <v>3.0710809422874066E-5</v>
      </c>
      <c r="AA338" s="8">
        <f t="shared" si="79"/>
        <v>4.6066214134311098E-2</v>
      </c>
      <c r="AB338">
        <v>1</v>
      </c>
      <c r="AC338" s="7">
        <f t="shared" si="80"/>
        <v>3948.2681360000001</v>
      </c>
      <c r="AD338" s="7">
        <f t="shared" si="81"/>
        <v>12.125451027510222</v>
      </c>
      <c r="AE338" s="7">
        <f t="shared" si="82"/>
        <v>93.985370175988905</v>
      </c>
      <c r="AF338" s="4">
        <f t="shared" si="83"/>
        <v>3.4672941135234912E-5</v>
      </c>
    </row>
    <row r="339" spans="1:32" x14ac:dyDescent="0.25">
      <c r="A339">
        <v>1048</v>
      </c>
      <c r="B339" s="7">
        <v>3748222.43</v>
      </c>
      <c r="C339">
        <v>20</v>
      </c>
      <c r="D339" t="s">
        <v>14</v>
      </c>
      <c r="E339" s="4">
        <v>0.01</v>
      </c>
      <c r="F339" s="3">
        <v>0</v>
      </c>
      <c r="G339" s="3">
        <v>0</v>
      </c>
      <c r="H339" s="3">
        <v>0</v>
      </c>
      <c r="I339" s="4">
        <v>0</v>
      </c>
      <c r="J339" s="3">
        <v>0</v>
      </c>
      <c r="K339" s="4">
        <v>0</v>
      </c>
      <c r="L339" s="3">
        <v>0</v>
      </c>
      <c r="M339" s="4">
        <v>0</v>
      </c>
      <c r="N339" s="3">
        <v>0</v>
      </c>
      <c r="O339" s="4">
        <v>0</v>
      </c>
      <c r="P339" s="3">
        <v>0</v>
      </c>
      <c r="Q339" s="4">
        <v>0</v>
      </c>
      <c r="R339" s="7">
        <f t="shared" si="70"/>
        <v>37482.224300000002</v>
      </c>
      <c r="S339" s="7">
        <f t="shared" si="71"/>
        <v>0</v>
      </c>
      <c r="T339" s="7">
        <f t="shared" si="72"/>
        <v>0</v>
      </c>
      <c r="U339" s="7">
        <f t="shared" si="73"/>
        <v>0</v>
      </c>
      <c r="V339" s="7">
        <f t="shared" si="74"/>
        <v>0</v>
      </c>
      <c r="W339" s="7">
        <f t="shared" si="75"/>
        <v>0</v>
      </c>
      <c r="X339" s="3">
        <f t="shared" si="76"/>
        <v>37482.224300000002</v>
      </c>
      <c r="Y339" s="4">
        <f t="shared" si="77"/>
        <v>0.01</v>
      </c>
      <c r="Z339" s="4">
        <f t="shared" si="78"/>
        <v>3.7613835847356525E-5</v>
      </c>
      <c r="AA339" s="8">
        <f t="shared" si="79"/>
        <v>7.5227671694713047E-2</v>
      </c>
      <c r="AB339">
        <v>1</v>
      </c>
      <c r="AC339" s="7">
        <f t="shared" si="80"/>
        <v>4498.5779440000006</v>
      </c>
      <c r="AD339" s="7">
        <f t="shared" si="81"/>
        <v>16.920877233215464</v>
      </c>
      <c r="AE339" s="7">
        <f t="shared" si="82"/>
        <v>140.98502320139977</v>
      </c>
      <c r="AF339" s="4">
        <f t="shared" si="83"/>
        <v>4.2128209673675971E-5</v>
      </c>
    </row>
    <row r="340" spans="1:32" x14ac:dyDescent="0.25">
      <c r="A340">
        <v>1064</v>
      </c>
      <c r="B340" s="7">
        <v>4359770.87</v>
      </c>
      <c r="C340">
        <v>29</v>
      </c>
      <c r="D340" t="s">
        <v>14</v>
      </c>
      <c r="E340" s="4">
        <v>0.01</v>
      </c>
      <c r="F340" s="3">
        <v>0</v>
      </c>
      <c r="G340" s="3">
        <v>0</v>
      </c>
      <c r="H340" s="3">
        <v>0</v>
      </c>
      <c r="I340" s="4">
        <v>0</v>
      </c>
      <c r="J340" s="3">
        <v>0</v>
      </c>
      <c r="K340" s="4">
        <v>0</v>
      </c>
      <c r="L340" s="3">
        <v>0</v>
      </c>
      <c r="M340" s="4">
        <v>0</v>
      </c>
      <c r="N340" s="3">
        <v>0</v>
      </c>
      <c r="O340" s="4">
        <v>0</v>
      </c>
      <c r="P340" s="3">
        <v>0</v>
      </c>
      <c r="Q340" s="4">
        <v>0</v>
      </c>
      <c r="R340" s="7">
        <f t="shared" si="70"/>
        <v>43597.708700000003</v>
      </c>
      <c r="S340" s="7">
        <f t="shared" si="71"/>
        <v>0</v>
      </c>
      <c r="T340" s="7">
        <f t="shared" si="72"/>
        <v>0</v>
      </c>
      <c r="U340" s="7">
        <f t="shared" si="73"/>
        <v>0</v>
      </c>
      <c r="V340" s="7">
        <f t="shared" si="74"/>
        <v>0</v>
      </c>
      <c r="W340" s="7">
        <f t="shared" si="75"/>
        <v>0</v>
      </c>
      <c r="X340" s="3">
        <f t="shared" si="76"/>
        <v>43597.708700000003</v>
      </c>
      <c r="Y340" s="4">
        <f t="shared" si="77"/>
        <v>0.01</v>
      </c>
      <c r="Z340" s="4">
        <f t="shared" si="78"/>
        <v>4.3750793582510726E-5</v>
      </c>
      <c r="AA340" s="8">
        <f t="shared" si="79"/>
        <v>0.12687730138928111</v>
      </c>
      <c r="AB340">
        <v>1</v>
      </c>
      <c r="AC340" s="7">
        <f t="shared" si="80"/>
        <v>4987.8166959999999</v>
      </c>
      <c r="AD340" s="7">
        <f t="shared" si="81"/>
        <v>21.822093869409663</v>
      </c>
      <c r="AE340" s="7">
        <f t="shared" si="82"/>
        <v>190.7434354004132</v>
      </c>
      <c r="AF340" s="4">
        <f t="shared" si="83"/>
        <v>4.8756124027642505E-5</v>
      </c>
    </row>
    <row r="341" spans="1:32" x14ac:dyDescent="0.25">
      <c r="A341">
        <v>1078</v>
      </c>
      <c r="B341" s="7">
        <v>5310174.7</v>
      </c>
      <c r="C341">
        <v>9</v>
      </c>
      <c r="D341" t="s">
        <v>14</v>
      </c>
      <c r="E341" s="4">
        <v>0.01</v>
      </c>
      <c r="F341" s="3">
        <v>0</v>
      </c>
      <c r="G341" s="3">
        <v>0</v>
      </c>
      <c r="H341" s="3">
        <v>0</v>
      </c>
      <c r="I341" s="4">
        <v>0</v>
      </c>
      <c r="J341" s="3">
        <v>0</v>
      </c>
      <c r="K341" s="4">
        <v>0</v>
      </c>
      <c r="L341" s="3">
        <v>0</v>
      </c>
      <c r="M341" s="4">
        <v>0</v>
      </c>
      <c r="N341" s="3">
        <v>0</v>
      </c>
      <c r="O341" s="4">
        <v>0</v>
      </c>
      <c r="P341" s="3">
        <v>0</v>
      </c>
      <c r="Q341" s="4">
        <v>0</v>
      </c>
      <c r="R341" s="7">
        <f t="shared" si="70"/>
        <v>53101.747000000003</v>
      </c>
      <c r="S341" s="7">
        <f t="shared" si="71"/>
        <v>0</v>
      </c>
      <c r="T341" s="7">
        <f t="shared" si="72"/>
        <v>0</v>
      </c>
      <c r="U341" s="7">
        <f t="shared" si="73"/>
        <v>0</v>
      </c>
      <c r="V341" s="7">
        <f t="shared" si="74"/>
        <v>0</v>
      </c>
      <c r="W341" s="7">
        <f t="shared" si="75"/>
        <v>0</v>
      </c>
      <c r="X341" s="3">
        <f t="shared" si="76"/>
        <v>53101.747000000003</v>
      </c>
      <c r="Y341" s="4">
        <f t="shared" si="77"/>
        <v>0.01</v>
      </c>
      <c r="Z341" s="4">
        <f t="shared" si="78"/>
        <v>5.3288203466245651E-5</v>
      </c>
      <c r="AA341" s="8">
        <f t="shared" si="79"/>
        <v>4.7959383119621085E-2</v>
      </c>
      <c r="AB341">
        <v>1</v>
      </c>
      <c r="AC341" s="7">
        <f t="shared" si="80"/>
        <v>5748.13976</v>
      </c>
      <c r="AD341" s="7">
        <f t="shared" si="81"/>
        <v>30.630804108329642</v>
      </c>
      <c r="AE341" s="7">
        <f t="shared" si="82"/>
        <v>282.96966985490997</v>
      </c>
      <c r="AF341" s="4">
        <f t="shared" si="83"/>
        <v>5.9056526702076225E-5</v>
      </c>
    </row>
    <row r="342" spans="1:32" x14ac:dyDescent="0.25">
      <c r="A342">
        <v>1090</v>
      </c>
      <c r="B342" s="7">
        <v>6562935.9800000004</v>
      </c>
      <c r="C342">
        <v>38</v>
      </c>
      <c r="D342" t="s">
        <v>14</v>
      </c>
      <c r="E342" s="4">
        <v>0.01</v>
      </c>
      <c r="F342" s="3">
        <v>0</v>
      </c>
      <c r="G342" s="3">
        <v>0</v>
      </c>
      <c r="H342" s="3">
        <v>0</v>
      </c>
      <c r="I342" s="4">
        <v>0</v>
      </c>
      <c r="J342" s="3">
        <v>0</v>
      </c>
      <c r="K342" s="4">
        <v>0</v>
      </c>
      <c r="L342" s="3">
        <v>0</v>
      </c>
      <c r="M342" s="4">
        <v>0</v>
      </c>
      <c r="N342" s="3">
        <v>0</v>
      </c>
      <c r="O342" s="4">
        <v>0</v>
      </c>
      <c r="P342" s="3">
        <v>0</v>
      </c>
      <c r="Q342" s="4">
        <v>0</v>
      </c>
      <c r="R342" s="7">
        <f t="shared" si="70"/>
        <v>65629.359800000006</v>
      </c>
      <c r="S342" s="7">
        <f t="shared" si="71"/>
        <v>0</v>
      </c>
      <c r="T342" s="7">
        <f t="shared" si="72"/>
        <v>0</v>
      </c>
      <c r="U342" s="7">
        <f t="shared" si="73"/>
        <v>0</v>
      </c>
      <c r="V342" s="7">
        <f t="shared" si="74"/>
        <v>0</v>
      </c>
      <c r="W342" s="7">
        <f t="shared" si="75"/>
        <v>0</v>
      </c>
      <c r="X342" s="3">
        <f t="shared" si="76"/>
        <v>65629.359800000006</v>
      </c>
      <c r="Y342" s="4">
        <f t="shared" si="77"/>
        <v>0.01</v>
      </c>
      <c r="Z342" s="4">
        <f t="shared" si="78"/>
        <v>6.5859804544318341E-5</v>
      </c>
      <c r="AA342" s="8">
        <f t="shared" si="79"/>
        <v>0.2502672572684097</v>
      </c>
      <c r="AB342">
        <v>1</v>
      </c>
      <c r="AC342" s="7">
        <f t="shared" si="80"/>
        <v>6990.3487840000007</v>
      </c>
      <c r="AD342" s="7">
        <f t="shared" si="81"/>
        <v>46.038300461085342</v>
      </c>
      <c r="AE342" s="7">
        <f t="shared" si="82"/>
        <v>432.23368087967441</v>
      </c>
      <c r="AF342" s="4">
        <f t="shared" si="83"/>
        <v>7.287469857975968E-5</v>
      </c>
    </row>
    <row r="343" spans="1:32" x14ac:dyDescent="0.25">
      <c r="A343">
        <v>823</v>
      </c>
      <c r="B343" s="7">
        <v>1195347.42</v>
      </c>
      <c r="C343">
        <v>37</v>
      </c>
      <c r="D343" t="s">
        <v>14</v>
      </c>
      <c r="E343" s="4">
        <v>1.0999999999999999E-2</v>
      </c>
      <c r="F343" s="3">
        <v>0</v>
      </c>
      <c r="G343" s="3">
        <v>0</v>
      </c>
      <c r="H343" s="3">
        <v>0</v>
      </c>
      <c r="I343" s="4">
        <v>0</v>
      </c>
      <c r="J343" s="3">
        <v>0</v>
      </c>
      <c r="K343" s="4">
        <v>0</v>
      </c>
      <c r="L343" s="3">
        <v>0</v>
      </c>
      <c r="M343" s="4">
        <v>0</v>
      </c>
      <c r="N343" s="3">
        <v>0</v>
      </c>
      <c r="O343" s="4">
        <v>0</v>
      </c>
      <c r="P343" s="3">
        <v>0</v>
      </c>
      <c r="Q343" s="4">
        <v>0</v>
      </c>
      <c r="R343" s="7">
        <f t="shared" si="70"/>
        <v>13148.821619999999</v>
      </c>
      <c r="S343" s="7">
        <f t="shared" si="71"/>
        <v>0</v>
      </c>
      <c r="T343" s="7">
        <f t="shared" si="72"/>
        <v>0</v>
      </c>
      <c r="U343" s="7">
        <f t="shared" si="73"/>
        <v>0</v>
      </c>
      <c r="V343" s="7">
        <f t="shared" si="74"/>
        <v>0</v>
      </c>
      <c r="W343" s="7">
        <f t="shared" si="75"/>
        <v>0</v>
      </c>
      <c r="X343" s="3">
        <f t="shared" si="76"/>
        <v>13148.821619999999</v>
      </c>
      <c r="Y343" s="4">
        <f t="shared" si="77"/>
        <v>1.0999999999999999E-2</v>
      </c>
      <c r="Z343" s="4">
        <f t="shared" si="78"/>
        <v>1.3194991152135346E-5</v>
      </c>
      <c r="AA343" s="8">
        <f t="shared" si="79"/>
        <v>4.4383152057182525E-2</v>
      </c>
      <c r="AB343">
        <v>1</v>
      </c>
      <c r="AC343" s="7">
        <f t="shared" si="80"/>
        <v>2666.277936</v>
      </c>
      <c r="AD343" s="7">
        <f t="shared" si="81"/>
        <v>3.1983194340594268</v>
      </c>
      <c r="AE343" s="7">
        <f t="shared" si="82"/>
        <v>15.772598630627812</v>
      </c>
      <c r="AF343" s="4">
        <f t="shared" si="83"/>
        <v>1.5870631205015893E-5</v>
      </c>
    </row>
    <row r="344" spans="1:32" x14ac:dyDescent="0.25">
      <c r="A344">
        <v>814</v>
      </c>
      <c r="B344" s="7">
        <v>1181026.74</v>
      </c>
      <c r="C344">
        <v>7</v>
      </c>
      <c r="D344" t="s">
        <v>14</v>
      </c>
      <c r="E344" s="4">
        <v>1.2500000000000001E-2</v>
      </c>
      <c r="F344" s="3">
        <v>0</v>
      </c>
      <c r="G344" s="3">
        <v>0</v>
      </c>
      <c r="H344" s="3">
        <v>0</v>
      </c>
      <c r="I344" s="4">
        <v>0</v>
      </c>
      <c r="J344" s="3">
        <v>0</v>
      </c>
      <c r="K344" s="4">
        <v>0</v>
      </c>
      <c r="L344" s="3">
        <v>0</v>
      </c>
      <c r="M344" s="4">
        <v>0</v>
      </c>
      <c r="N344" s="3">
        <v>0</v>
      </c>
      <c r="O344" s="4">
        <v>0</v>
      </c>
      <c r="P344" s="3">
        <v>0</v>
      </c>
      <c r="Q344" s="4">
        <v>0</v>
      </c>
      <c r="R344" s="7">
        <f t="shared" si="70"/>
        <v>14762.83425</v>
      </c>
      <c r="S344" s="7">
        <f t="shared" si="71"/>
        <v>0</v>
      </c>
      <c r="T344" s="7">
        <f t="shared" si="72"/>
        <v>0</v>
      </c>
      <c r="U344" s="7">
        <f t="shared" si="73"/>
        <v>0</v>
      </c>
      <c r="V344" s="7">
        <f t="shared" si="74"/>
        <v>0</v>
      </c>
      <c r="W344" s="7">
        <f t="shared" si="75"/>
        <v>0</v>
      </c>
      <c r="X344" s="3">
        <f t="shared" si="76"/>
        <v>14762.83425</v>
      </c>
      <c r="Y344" s="4">
        <f t="shared" si="77"/>
        <v>1.2500000000000001E-2</v>
      </c>
      <c r="Z344" s="4">
        <f t="shared" si="78"/>
        <v>1.4814671073862409E-5</v>
      </c>
      <c r="AA344" s="8">
        <f t="shared" si="79"/>
        <v>8.2962158013629491E-3</v>
      </c>
      <c r="AB344">
        <v>1</v>
      </c>
      <c r="AC344" s="7">
        <f t="shared" si="80"/>
        <v>2444.8213919999998</v>
      </c>
      <c r="AD344" s="7">
        <f t="shared" si="81"/>
        <v>2.8975379805457941</v>
      </c>
      <c r="AE344" s="7">
        <f t="shared" si="82"/>
        <v>17.496522682536018</v>
      </c>
      <c r="AF344" s="4">
        <f t="shared" si="83"/>
        <v>1.7268076981120522E-5</v>
      </c>
    </row>
    <row r="345" spans="1:32" x14ac:dyDescent="0.25">
      <c r="B345" s="11">
        <f>SUM(B2:B344)</f>
        <v>996500980.44000018</v>
      </c>
      <c r="X345" s="3"/>
      <c r="Y345" s="9">
        <f>MEDIAN(Y2:Y344)</f>
        <v>5.0000000000000001E-3</v>
      </c>
      <c r="Z345" s="9">
        <f>SUM(Z2:Z344)</f>
        <v>4.6554313504695308E-3</v>
      </c>
      <c r="AA345" s="10">
        <f>SUM(AA2:AA344)</f>
        <v>79.146000445374156</v>
      </c>
      <c r="AC345" s="7"/>
      <c r="AD345" s="11">
        <f>SUM(AD2:AD344)</f>
        <v>8618.9435740956742</v>
      </c>
      <c r="AE345" s="11">
        <f>SUM(AE2:AE344)</f>
        <v>22479.650106563771</v>
      </c>
      <c r="AF345" s="9">
        <f>SUM(AF2:AF344)</f>
        <v>6.1966248008501531E-3</v>
      </c>
    </row>
    <row r="346" spans="1:32" hidden="1" x14ac:dyDescent="0.25">
      <c r="B346" s="11">
        <f>AVERAGE(B2:B344)</f>
        <v>2905250.6718367352</v>
      </c>
      <c r="Y346" s="9">
        <f>MAX(Y2:Y344)</f>
        <v>1.2500000000000001E-2</v>
      </c>
      <c r="AD346" s="7"/>
    </row>
    <row r="347" spans="1:32" x14ac:dyDescent="0.25">
      <c r="AD347" s="7"/>
      <c r="AE347" s="7"/>
    </row>
  </sheetData>
  <sortState xmlns:xlrd2="http://schemas.microsoft.com/office/spreadsheetml/2017/richdata2" ref="A2:AA344">
    <sortCondition ref="Y2:Y34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F6C63-6E50-411F-B4B2-3CCFD307B72E}">
  <dimension ref="A1:B10"/>
  <sheetViews>
    <sheetView workbookViewId="0">
      <selection activeCell="F31" sqref="F31"/>
    </sheetView>
  </sheetViews>
  <sheetFormatPr defaultRowHeight="15" x14ac:dyDescent="0.25"/>
  <cols>
    <col min="1" max="1" width="25.5703125" bestFit="1" customWidth="1"/>
    <col min="2" max="2" width="8.5703125" bestFit="1" customWidth="1"/>
  </cols>
  <sheetData>
    <row r="1" spans="1:2" x14ac:dyDescent="0.25">
      <c r="A1" s="1" t="s">
        <v>20</v>
      </c>
      <c r="B1" t="s">
        <v>39</v>
      </c>
    </row>
    <row r="2" spans="1:2" x14ac:dyDescent="0.25">
      <c r="A2" s="2" t="s">
        <v>16</v>
      </c>
      <c r="B2">
        <v>18</v>
      </c>
    </row>
    <row r="3" spans="1:2" x14ac:dyDescent="0.25">
      <c r="A3" s="2" t="s">
        <v>14</v>
      </c>
      <c r="B3">
        <v>229</v>
      </c>
    </row>
    <row r="4" spans="1:2" x14ac:dyDescent="0.25">
      <c r="A4" s="2" t="s">
        <v>22</v>
      </c>
      <c r="B4">
        <v>4</v>
      </c>
    </row>
    <row r="5" spans="1:2" x14ac:dyDescent="0.25">
      <c r="A5" s="2" t="s">
        <v>18</v>
      </c>
      <c r="B5">
        <v>4</v>
      </c>
    </row>
    <row r="6" spans="1:2" x14ac:dyDescent="0.25">
      <c r="A6" s="2" t="s">
        <v>15</v>
      </c>
      <c r="B6">
        <v>10</v>
      </c>
    </row>
    <row r="7" spans="1:2" x14ac:dyDescent="0.25">
      <c r="A7" s="2" t="s">
        <v>17</v>
      </c>
      <c r="B7">
        <v>69</v>
      </c>
    </row>
    <row r="8" spans="1:2" x14ac:dyDescent="0.25">
      <c r="A8" s="2" t="s">
        <v>19</v>
      </c>
      <c r="B8">
        <v>9</v>
      </c>
    </row>
    <row r="9" spans="1:2" x14ac:dyDescent="0.25">
      <c r="A9" s="2" t="s">
        <v>37</v>
      </c>
      <c r="B9">
        <v>3</v>
      </c>
    </row>
    <row r="10" spans="1:2" x14ac:dyDescent="0.25">
      <c r="A10" s="2" t="s">
        <v>21</v>
      </c>
      <c r="B10">
        <v>346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$0-500k</vt:lpstr>
      <vt:lpstr>$0-500k Formulas</vt:lpstr>
      <vt:lpstr>$500k-$1M</vt:lpstr>
      <vt:lpstr>$500k-$1M Formulas</vt:lpstr>
      <vt:lpstr>$1M-$5M</vt:lpstr>
      <vt:lpstr>$1M-$5M Formulas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Goulet</dc:creator>
  <cp:lastModifiedBy>Eric Droblyen</cp:lastModifiedBy>
  <dcterms:created xsi:type="dcterms:W3CDTF">2024-05-14T18:15:35Z</dcterms:created>
  <dcterms:modified xsi:type="dcterms:W3CDTF">2024-05-21T15:53:57Z</dcterms:modified>
</cp:coreProperties>
</file>